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0" yWindow="30" windowWidth="19440" windowHeight="9450"/>
  </bookViews>
  <sheets>
    <sheet name="学年教师工作量汇总表" sheetId="1" r:id="rId1"/>
    <sheet name="岗位等级" sheetId="2" r:id="rId2"/>
    <sheet name="科研" sheetId="5" r:id="rId3"/>
    <sheet name="教研" sheetId="3" r:id="rId4"/>
    <sheet name="综合" sheetId="4" r:id="rId5"/>
    <sheet name="教学" sheetId="6" r:id="rId6"/>
  </sheets>
  <definedNames>
    <definedName name="_xlnm.Print_Titles" localSheetId="0">学年教师工作量汇总表!$2:$2</definedName>
  </definedNames>
  <calcPr calcId="124519"/>
</workbook>
</file>

<file path=xl/calcChain.xml><?xml version="1.0" encoding="utf-8"?>
<calcChain xmlns="http://schemas.openxmlformats.org/spreadsheetml/2006/main">
  <c r="J4" i="1"/>
  <c r="J5"/>
  <c r="J6"/>
  <c r="J7"/>
  <c r="J8"/>
  <c r="J9"/>
  <c r="J10"/>
  <c r="J11"/>
  <c r="J12"/>
  <c r="J13"/>
  <c r="J14"/>
  <c r="J15"/>
  <c r="J16"/>
  <c r="J17"/>
  <c r="J18"/>
  <c r="J19"/>
  <c r="J20"/>
  <c r="J21"/>
  <c r="J22"/>
  <c r="J23"/>
  <c r="J24"/>
  <c r="J25"/>
  <c r="J26"/>
  <c r="J27"/>
  <c r="J28"/>
  <c r="J29"/>
  <c r="J30"/>
  <c r="J31"/>
  <c r="J32"/>
  <c r="J33"/>
  <c r="J34"/>
  <c r="J35"/>
  <c r="J36"/>
  <c r="J37"/>
  <c r="J38"/>
  <c r="J39"/>
  <c r="J40"/>
  <c r="J41"/>
  <c r="J42"/>
  <c r="J43"/>
  <c r="J44"/>
  <c r="J45"/>
  <c r="J46"/>
  <c r="J47"/>
  <c r="J48"/>
  <c r="J49"/>
  <c r="J50"/>
  <c r="J51"/>
  <c r="J52"/>
  <c r="J53"/>
  <c r="J54"/>
  <c r="J55"/>
  <c r="J56"/>
  <c r="J57"/>
  <c r="J58"/>
  <c r="J59"/>
  <c r="J60"/>
  <c r="J61"/>
  <c r="J62"/>
  <c r="J63"/>
  <c r="J64"/>
  <c r="J65"/>
  <c r="J66"/>
  <c r="J67"/>
  <c r="J3"/>
  <c r="E4"/>
  <c r="E5"/>
  <c r="E6"/>
  <c r="E7"/>
  <c r="E8"/>
  <c r="E9"/>
  <c r="E10"/>
  <c r="E11"/>
  <c r="E12"/>
  <c r="E13"/>
  <c r="E14"/>
  <c r="E15"/>
  <c r="E16"/>
  <c r="E17"/>
  <c r="E18"/>
  <c r="E19"/>
  <c r="E20"/>
  <c r="E21"/>
  <c r="E22"/>
  <c r="E23"/>
  <c r="E24"/>
  <c r="E25"/>
  <c r="E26"/>
  <c r="E27"/>
  <c r="E28"/>
  <c r="E29"/>
  <c r="E30"/>
  <c r="E31"/>
  <c r="E32"/>
  <c r="E33"/>
  <c r="E34"/>
  <c r="E35"/>
  <c r="E36"/>
  <c r="E37"/>
  <c r="E38"/>
  <c r="E39"/>
  <c r="E40"/>
  <c r="E41"/>
  <c r="E42"/>
  <c r="E43"/>
  <c r="E44"/>
  <c r="E45"/>
  <c r="E46"/>
  <c r="E47"/>
  <c r="E48"/>
  <c r="E49"/>
  <c r="E50"/>
  <c r="E51"/>
  <c r="E52"/>
  <c r="E53"/>
  <c r="E54"/>
  <c r="E55"/>
  <c r="E56"/>
  <c r="E57"/>
  <c r="E58"/>
  <c r="E59"/>
  <c r="E60"/>
  <c r="E61"/>
  <c r="E62"/>
  <c r="E63"/>
  <c r="E64"/>
  <c r="E65"/>
  <c r="E66"/>
  <c r="E3"/>
</calcChain>
</file>

<file path=xl/comments1.xml><?xml version="1.0" encoding="utf-8"?>
<comments xmlns="http://schemas.openxmlformats.org/spreadsheetml/2006/main">
  <authors>
    <author>微软用户</author>
  </authors>
  <commentList>
    <comment ref="D1" authorId="0">
      <text>
        <r>
          <rPr>
            <b/>
            <sz val="9"/>
            <color indexed="81"/>
            <rFont val="宋体"/>
            <family val="3"/>
            <charset val="134"/>
          </rPr>
          <t>微软用户</t>
        </r>
        <r>
          <rPr>
            <b/>
            <sz val="9"/>
            <color indexed="81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宋体"/>
            <family val="3"/>
            <charset val="134"/>
          </rPr>
          <t>请保留一位小数</t>
        </r>
      </text>
    </comment>
  </commentList>
</comments>
</file>

<file path=xl/sharedStrings.xml><?xml version="1.0" encoding="utf-8"?>
<sst xmlns="http://schemas.openxmlformats.org/spreadsheetml/2006/main" count="747" uniqueCount="342">
  <si>
    <t>序号</t>
    <phoneticPr fontId="3" type="noConversion"/>
  </si>
  <si>
    <t>教师姓名</t>
    <phoneticPr fontId="4" type="noConversion"/>
  </si>
  <si>
    <t>职称</t>
    <phoneticPr fontId="3" type="noConversion"/>
  </si>
  <si>
    <t>教师工号</t>
    <phoneticPr fontId="3" type="noConversion"/>
  </si>
  <si>
    <t>卜霄艳</t>
  </si>
  <si>
    <t>蔡蕾</t>
  </si>
  <si>
    <t>蔡亮</t>
  </si>
  <si>
    <t>曹向梅</t>
  </si>
  <si>
    <t>曹雅娟</t>
  </si>
  <si>
    <t>陈健美</t>
  </si>
  <si>
    <t>陈俊林</t>
  </si>
  <si>
    <t>陈黎峰</t>
  </si>
  <si>
    <t>陈颖1</t>
  </si>
  <si>
    <t>陈雨枝</t>
  </si>
  <si>
    <t>程燕华</t>
  </si>
  <si>
    <t>崔莉</t>
  </si>
  <si>
    <t>邓丽静</t>
  </si>
  <si>
    <t>丁旭</t>
  </si>
  <si>
    <t>丁迎</t>
  </si>
  <si>
    <t>樊丹丽</t>
  </si>
  <si>
    <t>韩娜</t>
  </si>
  <si>
    <t>韩雪峰</t>
  </si>
  <si>
    <t>胡海鹏</t>
  </si>
  <si>
    <t>胡赛珠</t>
  </si>
  <si>
    <t>蒋阳芬</t>
  </si>
  <si>
    <t>李继宏</t>
  </si>
  <si>
    <t>李军</t>
  </si>
  <si>
    <t>李飒</t>
  </si>
  <si>
    <t>梁雪松</t>
  </si>
  <si>
    <t>林晶晶</t>
  </si>
  <si>
    <t>芦俊燕</t>
  </si>
  <si>
    <t>陆莺</t>
  </si>
  <si>
    <t>茅忆年</t>
  </si>
  <si>
    <t>南二丽</t>
  </si>
  <si>
    <t>欧琛</t>
  </si>
  <si>
    <t>阮巴燕</t>
  </si>
  <si>
    <t>阮征</t>
  </si>
  <si>
    <t>宋岩</t>
  </si>
  <si>
    <t>孙广平</t>
  </si>
  <si>
    <t>孙娟</t>
  </si>
  <si>
    <t>孙永田</t>
  </si>
  <si>
    <t>孙喆</t>
  </si>
  <si>
    <t>王碧颖</t>
  </si>
  <si>
    <t>王欢</t>
  </si>
  <si>
    <t>王磊1</t>
  </si>
  <si>
    <t>王凌</t>
  </si>
  <si>
    <t>王雪芹</t>
  </si>
  <si>
    <t>魏健</t>
  </si>
  <si>
    <t>温中兰</t>
  </si>
  <si>
    <t>吴会芹</t>
  </si>
  <si>
    <t>夏佳来</t>
  </si>
  <si>
    <t>徐志敏</t>
  </si>
  <si>
    <t>杨黎霞</t>
  </si>
  <si>
    <t>杨素玲</t>
  </si>
  <si>
    <t>姚宇</t>
  </si>
  <si>
    <t>叶琴法</t>
  </si>
  <si>
    <t>张静燕</t>
  </si>
  <si>
    <t>张萍1</t>
  </si>
  <si>
    <t>张腮云</t>
  </si>
  <si>
    <t>张怡玲</t>
  </si>
  <si>
    <t>张振梅</t>
  </si>
  <si>
    <t>赵斌</t>
  </si>
  <si>
    <t>赵桂琴</t>
  </si>
  <si>
    <t>周文</t>
  </si>
  <si>
    <t>邓凌志</t>
  </si>
  <si>
    <t>廖佳栋</t>
  </si>
  <si>
    <t>周汶</t>
  </si>
  <si>
    <t>讲师</t>
    <phoneticPr fontId="3" type="noConversion"/>
  </si>
  <si>
    <t>副教授</t>
    <phoneticPr fontId="3" type="noConversion"/>
  </si>
  <si>
    <t>助教</t>
    <phoneticPr fontId="3" type="noConversion"/>
  </si>
  <si>
    <t>教授</t>
    <phoneticPr fontId="3" type="noConversion"/>
  </si>
  <si>
    <t>02088</t>
    <phoneticPr fontId="3" type="noConversion"/>
  </si>
  <si>
    <t>06020</t>
    <phoneticPr fontId="3" type="noConversion"/>
  </si>
  <si>
    <t>05131</t>
    <phoneticPr fontId="3" type="noConversion"/>
  </si>
  <si>
    <t>03109</t>
    <phoneticPr fontId="3" type="noConversion"/>
  </si>
  <si>
    <t>01107</t>
    <phoneticPr fontId="3" type="noConversion"/>
  </si>
  <si>
    <t>03167</t>
    <phoneticPr fontId="3" type="noConversion"/>
  </si>
  <si>
    <t>08015</t>
    <phoneticPr fontId="3" type="noConversion"/>
  </si>
  <si>
    <t>03017</t>
    <phoneticPr fontId="3" type="noConversion"/>
  </si>
  <si>
    <t>02093</t>
    <phoneticPr fontId="3" type="noConversion"/>
  </si>
  <si>
    <t>13041</t>
    <phoneticPr fontId="3" type="noConversion"/>
  </si>
  <si>
    <t>02069</t>
    <phoneticPr fontId="3" type="noConversion"/>
  </si>
  <si>
    <t>14010</t>
    <phoneticPr fontId="3" type="noConversion"/>
  </si>
  <si>
    <t>02052</t>
    <phoneticPr fontId="3" type="noConversion"/>
  </si>
  <si>
    <t>01105</t>
    <phoneticPr fontId="3" type="noConversion"/>
  </si>
  <si>
    <t>03099</t>
    <phoneticPr fontId="3" type="noConversion"/>
  </si>
  <si>
    <t>14040</t>
    <phoneticPr fontId="3" type="noConversion"/>
  </si>
  <si>
    <t>01095</t>
    <phoneticPr fontId="3" type="noConversion"/>
  </si>
  <si>
    <t>04122</t>
    <phoneticPr fontId="3" type="noConversion"/>
  </si>
  <si>
    <t>01102</t>
    <phoneticPr fontId="3" type="noConversion"/>
  </si>
  <si>
    <t>01097</t>
    <phoneticPr fontId="3" type="noConversion"/>
  </si>
  <si>
    <t>03103</t>
    <phoneticPr fontId="3" type="noConversion"/>
  </si>
  <si>
    <t>01103</t>
    <phoneticPr fontId="3" type="noConversion"/>
  </si>
  <si>
    <t>02112</t>
    <phoneticPr fontId="3" type="noConversion"/>
  </si>
  <si>
    <t>13026</t>
    <phoneticPr fontId="3" type="noConversion"/>
  </si>
  <si>
    <t>03031</t>
    <phoneticPr fontId="3" type="noConversion"/>
  </si>
  <si>
    <t>01098</t>
    <phoneticPr fontId="3" type="noConversion"/>
  </si>
  <si>
    <t>02061</t>
    <phoneticPr fontId="3" type="noConversion"/>
  </si>
  <si>
    <t>02096</t>
    <phoneticPr fontId="3" type="noConversion"/>
  </si>
  <si>
    <t>05078</t>
    <phoneticPr fontId="3" type="noConversion"/>
  </si>
  <si>
    <t>13031</t>
    <phoneticPr fontId="3" type="noConversion"/>
  </si>
  <si>
    <t>01096</t>
    <phoneticPr fontId="3" type="noConversion"/>
  </si>
  <si>
    <t>03082</t>
    <phoneticPr fontId="3" type="noConversion"/>
  </si>
  <si>
    <t>02115</t>
    <phoneticPr fontId="3" type="noConversion"/>
  </si>
  <si>
    <t>01099</t>
    <phoneticPr fontId="3" type="noConversion"/>
  </si>
  <si>
    <t>04089</t>
    <phoneticPr fontId="3" type="noConversion"/>
  </si>
  <si>
    <t>03155</t>
    <phoneticPr fontId="3" type="noConversion"/>
  </si>
  <si>
    <t>02068</t>
    <phoneticPr fontId="3" type="noConversion"/>
  </si>
  <si>
    <t>01100</t>
    <phoneticPr fontId="3" type="noConversion"/>
  </si>
  <si>
    <t>02049</t>
    <phoneticPr fontId="3" type="noConversion"/>
  </si>
  <si>
    <t>15003</t>
    <phoneticPr fontId="3" type="noConversion"/>
  </si>
  <si>
    <t>04136</t>
    <phoneticPr fontId="3" type="noConversion"/>
  </si>
  <si>
    <t>04001</t>
    <phoneticPr fontId="3" type="noConversion"/>
  </si>
  <si>
    <t>03016</t>
    <phoneticPr fontId="3" type="noConversion"/>
  </si>
  <si>
    <t>04131</t>
    <phoneticPr fontId="3" type="noConversion"/>
  </si>
  <si>
    <t>05106</t>
    <phoneticPr fontId="3" type="noConversion"/>
  </si>
  <si>
    <t>05145</t>
    <phoneticPr fontId="3" type="noConversion"/>
  </si>
  <si>
    <t>01010</t>
    <phoneticPr fontId="3" type="noConversion"/>
  </si>
  <si>
    <t>01091</t>
    <phoneticPr fontId="3" type="noConversion"/>
  </si>
  <si>
    <t>02081</t>
    <phoneticPr fontId="3" type="noConversion"/>
  </si>
  <si>
    <t>01093</t>
    <phoneticPr fontId="3" type="noConversion"/>
  </si>
  <si>
    <t>01090</t>
    <phoneticPr fontId="3" type="noConversion"/>
  </si>
  <si>
    <t>05146</t>
    <phoneticPr fontId="3" type="noConversion"/>
  </si>
  <si>
    <t>03033</t>
    <phoneticPr fontId="3" type="noConversion"/>
  </si>
  <si>
    <t>02070</t>
    <phoneticPr fontId="3" type="noConversion"/>
  </si>
  <si>
    <t>04125</t>
    <phoneticPr fontId="3" type="noConversion"/>
  </si>
  <si>
    <t>03025</t>
    <phoneticPr fontId="3" type="noConversion"/>
  </si>
  <si>
    <t>14025</t>
    <phoneticPr fontId="3" type="noConversion"/>
  </si>
  <si>
    <t>02063</t>
    <phoneticPr fontId="3" type="noConversion"/>
  </si>
  <si>
    <t>16008</t>
    <phoneticPr fontId="3" type="noConversion"/>
  </si>
  <si>
    <t>17001</t>
    <phoneticPr fontId="3" type="noConversion"/>
  </si>
  <si>
    <t>04110</t>
    <phoneticPr fontId="3" type="noConversion"/>
  </si>
  <si>
    <t>17005</t>
    <phoneticPr fontId="3" type="noConversion"/>
  </si>
  <si>
    <r>
      <t>1</t>
    </r>
    <r>
      <rPr>
        <sz val="12"/>
        <rFont val="宋体"/>
        <family val="3"/>
        <charset val="134"/>
      </rPr>
      <t>7020</t>
    </r>
    <phoneticPr fontId="3" type="noConversion"/>
  </si>
  <si>
    <t>赵超君</t>
    <phoneticPr fontId="3" type="noConversion"/>
  </si>
  <si>
    <t>周维</t>
    <phoneticPr fontId="3" type="noConversion"/>
  </si>
  <si>
    <t>教研工作量</t>
    <phoneticPr fontId="4" type="noConversion"/>
  </si>
  <si>
    <r>
      <rPr>
        <b/>
        <u/>
        <sz val="16"/>
        <color theme="1"/>
        <rFont val="微软雅黑"/>
        <family val="2"/>
        <charset val="134"/>
      </rPr>
      <t>2017</t>
    </r>
    <r>
      <rPr>
        <b/>
        <sz val="16"/>
        <color theme="1"/>
        <rFont val="微软雅黑"/>
        <family val="2"/>
        <charset val="134"/>
      </rPr>
      <t>年</t>
    </r>
    <r>
      <rPr>
        <b/>
        <u/>
        <sz val="16"/>
        <color indexed="8"/>
        <rFont val="微软雅黑"/>
        <family val="2"/>
        <charset val="134"/>
      </rPr>
      <t>外国语</t>
    </r>
    <r>
      <rPr>
        <b/>
        <sz val="16"/>
        <color indexed="8"/>
        <rFont val="微软雅黑"/>
        <family val="2"/>
        <charset val="134"/>
      </rPr>
      <t>学院教师工作量汇总表</t>
    </r>
    <phoneticPr fontId="4" type="noConversion"/>
  </si>
  <si>
    <t>科研工作量</t>
    <phoneticPr fontId="4" type="noConversion"/>
  </si>
  <si>
    <t>综合工作量</t>
    <phoneticPr fontId="4" type="noConversion"/>
  </si>
  <si>
    <t>总工作量</t>
    <phoneticPr fontId="4" type="noConversion"/>
  </si>
  <si>
    <t>聘任岗位</t>
    <phoneticPr fontId="3" type="noConversion"/>
  </si>
  <si>
    <t>教学科研并重岗五级</t>
    <phoneticPr fontId="14" type="noConversion"/>
  </si>
  <si>
    <t>温中兰</t>
    <phoneticPr fontId="14" type="noConversion"/>
  </si>
  <si>
    <t>教学科研并重岗六级</t>
    <phoneticPr fontId="14" type="noConversion"/>
  </si>
  <si>
    <t>教学科研并重岗七级</t>
    <phoneticPr fontId="14" type="noConversion"/>
  </si>
  <si>
    <t>教学科研并重岗八级</t>
    <phoneticPr fontId="14" type="noConversion"/>
  </si>
  <si>
    <t>蒋阳芬</t>
    <phoneticPr fontId="14" type="noConversion"/>
  </si>
  <si>
    <t>教学科研并重岗九级</t>
    <phoneticPr fontId="14" type="noConversion"/>
  </si>
  <si>
    <t>教学为主岗五级</t>
    <phoneticPr fontId="14" type="noConversion"/>
  </si>
  <si>
    <t>叶琴法</t>
    <phoneticPr fontId="14" type="noConversion"/>
  </si>
  <si>
    <t>教学为主岗六级</t>
    <phoneticPr fontId="14" type="noConversion"/>
  </si>
  <si>
    <t>教学为主岗七级</t>
    <phoneticPr fontId="14" type="noConversion"/>
  </si>
  <si>
    <t>赵桂琴</t>
    <phoneticPr fontId="14" type="noConversion"/>
  </si>
  <si>
    <t>孙喆</t>
    <phoneticPr fontId="14" type="noConversion"/>
  </si>
  <si>
    <t>教学为主岗八级</t>
    <phoneticPr fontId="14" type="noConversion"/>
  </si>
  <si>
    <t>茅忆年</t>
    <phoneticPr fontId="14" type="noConversion"/>
  </si>
  <si>
    <t>张萍1</t>
    <phoneticPr fontId="14" type="noConversion"/>
  </si>
  <si>
    <t>教学为主岗九级</t>
    <phoneticPr fontId="14" type="noConversion"/>
  </si>
  <si>
    <t>王磊1</t>
    <phoneticPr fontId="14" type="noConversion"/>
  </si>
  <si>
    <t>宋岩</t>
    <phoneticPr fontId="14" type="noConversion"/>
  </si>
  <si>
    <t>聂军</t>
  </si>
  <si>
    <t>教学为主岗十级</t>
    <phoneticPr fontId="14" type="noConversion"/>
  </si>
  <si>
    <t>02060</t>
    <phoneticPr fontId="3" type="noConversion"/>
  </si>
  <si>
    <t>教学为主岗十一级</t>
    <phoneticPr fontId="16" type="noConversion"/>
  </si>
  <si>
    <t>教学科研并重岗六级</t>
    <phoneticPr fontId="16" type="noConversion"/>
  </si>
  <si>
    <t>教学为主岗十二级</t>
    <phoneticPr fontId="16" type="noConversion"/>
  </si>
  <si>
    <t>黄郁蕾</t>
    <phoneticPr fontId="3" type="noConversion"/>
  </si>
  <si>
    <t>16015</t>
    <phoneticPr fontId="3" type="noConversion"/>
  </si>
  <si>
    <t>教学科研并重岗八级</t>
  </si>
  <si>
    <t>职工号</t>
    <phoneticPr fontId="3" type="noConversion"/>
  </si>
  <si>
    <t>备注</t>
    <phoneticPr fontId="3" type="noConversion"/>
  </si>
  <si>
    <t>02088</t>
  </si>
  <si>
    <t>卜霄艳</t>
    <phoneticPr fontId="3" type="noConversion"/>
  </si>
  <si>
    <t>06020</t>
  </si>
  <si>
    <t>蔡蕾</t>
    <phoneticPr fontId="3" type="noConversion"/>
  </si>
  <si>
    <t>05131</t>
  </si>
  <si>
    <t>蔡亮</t>
    <phoneticPr fontId="3" type="noConversion"/>
  </si>
  <si>
    <t>03109</t>
  </si>
  <si>
    <t>曹向梅</t>
    <phoneticPr fontId="3" type="noConversion"/>
  </si>
  <si>
    <t>03017</t>
  </si>
  <si>
    <t>陈黎峰</t>
    <phoneticPr fontId="3" type="noConversion"/>
  </si>
  <si>
    <t>04110</t>
  </si>
  <si>
    <t>邓凌志</t>
    <phoneticPr fontId="3" type="noConversion"/>
  </si>
  <si>
    <t>02052</t>
  </si>
  <si>
    <t>丁旭</t>
    <phoneticPr fontId="3" type="noConversion"/>
  </si>
  <si>
    <t>韩娜</t>
    <phoneticPr fontId="3" type="noConversion"/>
  </si>
  <si>
    <t>04106</t>
    <phoneticPr fontId="3" type="noConversion"/>
  </si>
  <si>
    <t>何静</t>
    <phoneticPr fontId="3" type="noConversion"/>
  </si>
  <si>
    <t>04122</t>
  </si>
  <si>
    <t>胡海鹏</t>
    <phoneticPr fontId="3" type="noConversion"/>
  </si>
  <si>
    <t>01102</t>
  </si>
  <si>
    <t>胡赛珠</t>
    <phoneticPr fontId="3" type="noConversion"/>
  </si>
  <si>
    <t>02060</t>
  </si>
  <si>
    <t>李继宏</t>
    <phoneticPr fontId="3" type="noConversion"/>
  </si>
  <si>
    <t>林晶晶</t>
    <phoneticPr fontId="3" type="noConversion"/>
  </si>
  <si>
    <t>02096</t>
  </si>
  <si>
    <t>南二丽</t>
    <phoneticPr fontId="3" type="noConversion"/>
  </si>
  <si>
    <t>05078</t>
  </si>
  <si>
    <t>欧琛</t>
    <phoneticPr fontId="3" type="noConversion"/>
  </si>
  <si>
    <t>05145</t>
  </si>
  <si>
    <t>徐志敏</t>
    <phoneticPr fontId="3" type="noConversion"/>
  </si>
  <si>
    <t>01093</t>
  </si>
  <si>
    <t>叶琴法</t>
    <phoneticPr fontId="3" type="noConversion"/>
  </si>
  <si>
    <t>01090</t>
  </si>
  <si>
    <t>张静燕</t>
    <phoneticPr fontId="3" type="noConversion"/>
  </si>
  <si>
    <t>03033</t>
  </si>
  <si>
    <t>张腮云</t>
    <phoneticPr fontId="3" type="noConversion"/>
  </si>
  <si>
    <t>02070</t>
  </si>
  <si>
    <t>张怡玲</t>
    <phoneticPr fontId="3" type="noConversion"/>
  </si>
  <si>
    <t>赵桂琴</t>
    <phoneticPr fontId="3" type="noConversion"/>
  </si>
  <si>
    <t>17020</t>
    <phoneticPr fontId="3" type="noConversion"/>
  </si>
  <si>
    <t>教师姓名</t>
    <phoneticPr fontId="3" type="noConversion"/>
  </si>
  <si>
    <t>综合工作量      （当量分）</t>
    <phoneticPr fontId="3" type="noConversion"/>
  </si>
  <si>
    <t>01010</t>
  </si>
  <si>
    <t>01091</t>
  </si>
  <si>
    <t>01095</t>
  </si>
  <si>
    <t>01097</t>
  </si>
  <si>
    <t>蒋阳芬</t>
    <phoneticPr fontId="3" type="noConversion"/>
  </si>
  <si>
    <t>01098</t>
  </si>
  <si>
    <t>01099</t>
  </si>
  <si>
    <t>01100</t>
  </si>
  <si>
    <t>01103</t>
  </si>
  <si>
    <t>01105</t>
  </si>
  <si>
    <t>01107</t>
  </si>
  <si>
    <t>02049</t>
  </si>
  <si>
    <t>王磊1</t>
    <phoneticPr fontId="3" type="noConversion"/>
  </si>
  <si>
    <t>02061</t>
  </si>
  <si>
    <t>茅忆年</t>
    <phoneticPr fontId="3" type="noConversion"/>
  </si>
  <si>
    <t>02063</t>
  </si>
  <si>
    <t>02068</t>
  </si>
  <si>
    <t>02081</t>
  </si>
  <si>
    <t>02112</t>
  </si>
  <si>
    <t>02115</t>
  </si>
  <si>
    <t>03016</t>
  </si>
  <si>
    <t>温中兰</t>
    <phoneticPr fontId="3" type="noConversion"/>
  </si>
  <si>
    <t>03025</t>
  </si>
  <si>
    <t>03031</t>
  </si>
  <si>
    <t>03099</t>
  </si>
  <si>
    <t>03103</t>
  </si>
  <si>
    <t>03167</t>
  </si>
  <si>
    <t>04001</t>
  </si>
  <si>
    <t>04089</t>
  </si>
  <si>
    <t>04125</t>
  </si>
  <si>
    <t>04131</t>
  </si>
  <si>
    <t>04136</t>
  </si>
  <si>
    <t>05106</t>
  </si>
  <si>
    <t>05146</t>
  </si>
  <si>
    <t>张萍1</t>
    <phoneticPr fontId="3" type="noConversion"/>
  </si>
  <si>
    <t>08015</t>
  </si>
  <si>
    <t>13026</t>
  </si>
  <si>
    <t>13031</t>
  </si>
  <si>
    <t>13041</t>
  </si>
  <si>
    <t>14010</t>
  </si>
  <si>
    <t>14025</t>
  </si>
  <si>
    <t>周汶</t>
    <phoneticPr fontId="3" type="noConversion"/>
  </si>
  <si>
    <t>廖佳栋</t>
    <phoneticPr fontId="3" type="noConversion"/>
  </si>
  <si>
    <t>黄郁蕾</t>
  </si>
  <si>
    <t>赵超君</t>
  </si>
  <si>
    <t>周维</t>
  </si>
  <si>
    <t>黄郁蕾</t>
    <phoneticPr fontId="16" type="noConversion"/>
  </si>
  <si>
    <r>
      <rPr>
        <b/>
        <u/>
        <sz val="16"/>
        <color theme="1"/>
        <rFont val="微软雅黑"/>
        <family val="2"/>
        <charset val="134"/>
      </rPr>
      <t>2016</t>
    </r>
    <r>
      <rPr>
        <b/>
        <sz val="16"/>
        <color theme="1"/>
        <rFont val="微软雅黑"/>
        <family val="2"/>
        <charset val="134"/>
      </rPr>
      <t>-</t>
    </r>
    <r>
      <rPr>
        <b/>
        <u/>
        <sz val="16"/>
        <color theme="1"/>
        <rFont val="微软雅黑"/>
        <family val="2"/>
        <charset val="134"/>
      </rPr>
      <t>2017</t>
    </r>
    <r>
      <rPr>
        <b/>
        <sz val="16"/>
        <color theme="1"/>
        <rFont val="微软雅黑"/>
        <family val="2"/>
        <charset val="134"/>
      </rPr>
      <t>学年</t>
    </r>
    <r>
      <rPr>
        <b/>
        <u/>
        <sz val="16"/>
        <color indexed="8"/>
        <rFont val="微软雅黑"/>
        <family val="2"/>
        <charset val="134"/>
      </rPr>
      <t>外国语</t>
    </r>
    <r>
      <rPr>
        <b/>
        <sz val="16"/>
        <color indexed="8"/>
        <rFont val="微软雅黑"/>
        <family val="2"/>
        <charset val="134"/>
      </rPr>
      <t>学院教师教学工作量汇总表</t>
    </r>
    <phoneticPr fontId="3" type="noConversion"/>
  </si>
  <si>
    <t>序号</t>
    <phoneticPr fontId="3" type="noConversion"/>
  </si>
  <si>
    <t>教师工号</t>
    <phoneticPr fontId="3" type="noConversion"/>
  </si>
  <si>
    <t>教师姓名</t>
    <phoneticPr fontId="3" type="noConversion"/>
  </si>
  <si>
    <t>职称</t>
    <phoneticPr fontId="3" type="noConversion"/>
  </si>
  <si>
    <t>备注
（如为辅导员，请注明）</t>
    <phoneticPr fontId="3" type="noConversion"/>
  </si>
  <si>
    <t>02088</t>
    <phoneticPr fontId="3" type="noConversion"/>
  </si>
  <si>
    <t>讲师</t>
    <phoneticPr fontId="3" type="noConversion"/>
  </si>
  <si>
    <t>06020</t>
    <phoneticPr fontId="3" type="noConversion"/>
  </si>
  <si>
    <t>05131</t>
    <phoneticPr fontId="3" type="noConversion"/>
  </si>
  <si>
    <t>副教授</t>
    <phoneticPr fontId="3" type="noConversion"/>
  </si>
  <si>
    <t>03109</t>
    <phoneticPr fontId="3" type="noConversion"/>
  </si>
  <si>
    <t>01107</t>
    <phoneticPr fontId="3" type="noConversion"/>
  </si>
  <si>
    <t>03167</t>
    <phoneticPr fontId="3" type="noConversion"/>
  </si>
  <si>
    <t>08015</t>
    <phoneticPr fontId="3" type="noConversion"/>
  </si>
  <si>
    <t>03017</t>
    <phoneticPr fontId="3" type="noConversion"/>
  </si>
  <si>
    <t>02093</t>
    <phoneticPr fontId="3" type="noConversion"/>
  </si>
  <si>
    <t>13041</t>
    <phoneticPr fontId="3" type="noConversion"/>
  </si>
  <si>
    <t>助教</t>
    <phoneticPr fontId="3" type="noConversion"/>
  </si>
  <si>
    <t>13027</t>
    <phoneticPr fontId="3" type="noConversion"/>
  </si>
  <si>
    <t>02069</t>
    <phoneticPr fontId="3" type="noConversion"/>
  </si>
  <si>
    <t>14010</t>
    <phoneticPr fontId="3" type="noConversion"/>
  </si>
  <si>
    <t>04110</t>
    <phoneticPr fontId="3" type="noConversion"/>
  </si>
  <si>
    <t>02052</t>
    <phoneticPr fontId="3" type="noConversion"/>
  </si>
  <si>
    <t>01105</t>
    <phoneticPr fontId="3" type="noConversion"/>
  </si>
  <si>
    <t>03099</t>
    <phoneticPr fontId="3" type="noConversion"/>
  </si>
  <si>
    <t>04066</t>
    <phoneticPr fontId="3" type="noConversion"/>
  </si>
  <si>
    <t>韩晶晶</t>
  </si>
  <si>
    <t>辅导员</t>
    <phoneticPr fontId="3" type="noConversion"/>
  </si>
  <si>
    <t>14040</t>
    <phoneticPr fontId="3" type="noConversion"/>
  </si>
  <si>
    <t>01095</t>
    <phoneticPr fontId="3" type="noConversion"/>
  </si>
  <si>
    <t>04122</t>
    <phoneticPr fontId="3" type="noConversion"/>
  </si>
  <si>
    <t>01102</t>
    <phoneticPr fontId="3" type="noConversion"/>
  </si>
  <si>
    <t>01097</t>
    <phoneticPr fontId="3" type="noConversion"/>
  </si>
  <si>
    <t>02050</t>
    <phoneticPr fontId="3" type="noConversion"/>
  </si>
  <si>
    <t>03103</t>
    <phoneticPr fontId="3" type="noConversion"/>
  </si>
  <si>
    <t>01103</t>
    <phoneticPr fontId="3" type="noConversion"/>
  </si>
  <si>
    <t>02112</t>
    <phoneticPr fontId="3" type="noConversion"/>
  </si>
  <si>
    <t>17001</t>
    <phoneticPr fontId="3" type="noConversion"/>
  </si>
  <si>
    <t>13026</t>
    <phoneticPr fontId="3" type="noConversion"/>
  </si>
  <si>
    <t>03031</t>
    <phoneticPr fontId="3" type="noConversion"/>
  </si>
  <si>
    <t>01098</t>
    <phoneticPr fontId="3" type="noConversion"/>
  </si>
  <si>
    <t>02061</t>
    <phoneticPr fontId="3" type="noConversion"/>
  </si>
  <si>
    <t>02096</t>
    <phoneticPr fontId="3" type="noConversion"/>
  </si>
  <si>
    <t>05078</t>
    <phoneticPr fontId="3" type="noConversion"/>
  </si>
  <si>
    <t>13031</t>
    <phoneticPr fontId="3" type="noConversion"/>
  </si>
  <si>
    <t>01096</t>
    <phoneticPr fontId="3" type="noConversion"/>
  </si>
  <si>
    <t>03082</t>
    <phoneticPr fontId="3" type="noConversion"/>
  </si>
  <si>
    <t>02115</t>
    <phoneticPr fontId="3" type="noConversion"/>
  </si>
  <si>
    <t>01099</t>
    <phoneticPr fontId="3" type="noConversion"/>
  </si>
  <si>
    <t>04089</t>
    <phoneticPr fontId="3" type="noConversion"/>
  </si>
  <si>
    <t>03155</t>
    <phoneticPr fontId="3" type="noConversion"/>
  </si>
  <si>
    <t>02068</t>
    <phoneticPr fontId="3" type="noConversion"/>
  </si>
  <si>
    <t>10018</t>
    <phoneticPr fontId="3" type="noConversion"/>
  </si>
  <si>
    <t>王国凤</t>
  </si>
  <si>
    <t>教授</t>
    <phoneticPr fontId="3" type="noConversion"/>
  </si>
  <si>
    <t>01100</t>
    <phoneticPr fontId="3" type="noConversion"/>
  </si>
  <si>
    <t>02049</t>
    <phoneticPr fontId="3" type="noConversion"/>
  </si>
  <si>
    <t>15003</t>
    <phoneticPr fontId="3" type="noConversion"/>
  </si>
  <si>
    <t>04136</t>
    <phoneticPr fontId="3" type="noConversion"/>
  </si>
  <si>
    <t>04001</t>
    <phoneticPr fontId="3" type="noConversion"/>
  </si>
  <si>
    <t>03016</t>
    <phoneticPr fontId="3" type="noConversion"/>
  </si>
  <si>
    <t>04131</t>
    <phoneticPr fontId="3" type="noConversion"/>
  </si>
  <si>
    <t>05106</t>
    <phoneticPr fontId="3" type="noConversion"/>
  </si>
  <si>
    <t>05145</t>
    <phoneticPr fontId="3" type="noConversion"/>
  </si>
  <si>
    <t>01010</t>
    <phoneticPr fontId="3" type="noConversion"/>
  </si>
  <si>
    <t>01091</t>
    <phoneticPr fontId="3" type="noConversion"/>
  </si>
  <si>
    <t>02081</t>
    <phoneticPr fontId="3" type="noConversion"/>
  </si>
  <si>
    <t>01093</t>
    <phoneticPr fontId="3" type="noConversion"/>
  </si>
  <si>
    <t>01090</t>
    <phoneticPr fontId="3" type="noConversion"/>
  </si>
  <si>
    <t>05146</t>
    <phoneticPr fontId="3" type="noConversion"/>
  </si>
  <si>
    <t>03033</t>
    <phoneticPr fontId="3" type="noConversion"/>
  </si>
  <si>
    <t>02070</t>
    <phoneticPr fontId="3" type="noConversion"/>
  </si>
  <si>
    <t>04125</t>
    <phoneticPr fontId="3" type="noConversion"/>
  </si>
  <si>
    <t>03025</t>
    <phoneticPr fontId="3" type="noConversion"/>
  </si>
  <si>
    <t>17005</t>
    <phoneticPr fontId="3" type="noConversion"/>
  </si>
  <si>
    <t>14025</t>
    <phoneticPr fontId="3" type="noConversion"/>
  </si>
  <si>
    <t>02063</t>
    <phoneticPr fontId="3" type="noConversion"/>
  </si>
  <si>
    <t>16008</t>
    <phoneticPr fontId="3" type="noConversion"/>
  </si>
  <si>
    <t>教学工作量</t>
    <phoneticPr fontId="3" type="noConversion"/>
  </si>
  <si>
    <r>
      <t xml:space="preserve">    </t>
    </r>
    <r>
      <rPr>
        <b/>
        <sz val="12"/>
        <color theme="1"/>
        <rFont val="宋体"/>
        <family val="3"/>
        <charset val="134"/>
        <scheme val="minor"/>
      </rPr>
      <t>说明：教学工作量是16-17学年；综合工作量里班导师工作是16-17学年工作；教科研分已转换成教科研工作量。请老师们仔细核对，有疑义的请在本周五（1月12号前）反馈。</t>
    </r>
    <phoneticPr fontId="3" type="noConversion"/>
  </si>
</sst>
</file>

<file path=xl/styles.xml><?xml version="1.0" encoding="utf-8"?>
<styleSheet xmlns="http://schemas.openxmlformats.org/spreadsheetml/2006/main">
  <numFmts count="3">
    <numFmt numFmtId="176" formatCode="0.00_ "/>
    <numFmt numFmtId="177" formatCode="0.00;[Red]0.00"/>
    <numFmt numFmtId="178" formatCode="0.00_);[Red]\(0.00\)"/>
  </numFmts>
  <fonts count="29">
    <font>
      <sz val="11"/>
      <color theme="1"/>
      <name val="宋体"/>
      <family val="3"/>
      <charset val="134"/>
      <scheme val="minor"/>
    </font>
    <font>
      <b/>
      <sz val="16"/>
      <color indexed="8"/>
      <name val="微软雅黑"/>
      <family val="2"/>
      <charset val="134"/>
    </font>
    <font>
      <b/>
      <u/>
      <sz val="16"/>
      <color indexed="8"/>
      <name val="微软雅黑"/>
      <family val="2"/>
      <charset val="134"/>
    </font>
    <font>
      <sz val="9"/>
      <name val="宋体"/>
      <family val="3"/>
      <charset val="134"/>
    </font>
    <font>
      <sz val="9"/>
      <name val="宋体"/>
      <family val="3"/>
      <charset val="134"/>
    </font>
    <font>
      <sz val="12"/>
      <name val="宋体"/>
      <family val="3"/>
      <charset val="134"/>
    </font>
    <font>
      <b/>
      <sz val="10"/>
      <name val="微软雅黑"/>
      <family val="2"/>
      <charset val="134"/>
    </font>
    <font>
      <sz val="10"/>
      <name val="微软雅黑"/>
      <family val="2"/>
      <charset val="134"/>
    </font>
    <font>
      <sz val="9"/>
      <color theme="1"/>
      <name val="宋体"/>
      <family val="3"/>
      <charset val="134"/>
      <scheme val="minor"/>
    </font>
    <font>
      <b/>
      <sz val="10"/>
      <color theme="1"/>
      <name val="微软雅黑"/>
      <family val="2"/>
      <charset val="134"/>
    </font>
    <font>
      <sz val="10"/>
      <color theme="1"/>
      <name val="微软雅黑"/>
      <family val="2"/>
      <charset val="134"/>
    </font>
    <font>
      <b/>
      <sz val="16"/>
      <color theme="1"/>
      <name val="微软雅黑"/>
      <family val="2"/>
      <charset val="134"/>
    </font>
    <font>
      <b/>
      <u/>
      <sz val="16"/>
      <color theme="1"/>
      <name val="微软雅黑"/>
      <family val="2"/>
      <charset val="134"/>
    </font>
    <font>
      <sz val="10"/>
      <color rgb="FFFF0000"/>
      <name val="微软雅黑"/>
      <family val="2"/>
      <charset val="134"/>
    </font>
    <font>
      <sz val="9"/>
      <name val="宋体"/>
      <family val="3"/>
      <charset val="134"/>
    </font>
    <font>
      <sz val="12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2"/>
      <color theme="1"/>
      <name val="宋体"/>
      <family val="3"/>
      <charset val="134"/>
    </font>
    <font>
      <sz val="12"/>
      <color theme="1"/>
      <name val="宋体"/>
      <family val="3"/>
      <charset val="134"/>
      <scheme val="minor"/>
    </font>
    <font>
      <sz val="12"/>
      <color indexed="8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sz val="14"/>
      <color theme="1"/>
      <name val="宋体"/>
      <family val="3"/>
      <charset val="134"/>
      <scheme val="minor"/>
    </font>
    <font>
      <b/>
      <sz val="9"/>
      <color indexed="81"/>
      <name val="宋体"/>
      <family val="3"/>
      <charset val="134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9"/>
      <color indexed="81"/>
      <name val="宋体"/>
      <family val="3"/>
      <charset val="134"/>
    </font>
    <font>
      <b/>
      <sz val="12"/>
      <color theme="1"/>
      <name val="宋体"/>
      <family val="3"/>
      <charset val="134"/>
      <scheme val="minor"/>
    </font>
    <font>
      <sz val="11"/>
      <color rgb="FF000000"/>
      <name val="宋体"/>
      <family val="3"/>
      <charset val="134"/>
    </font>
    <font>
      <sz val="11"/>
      <color theme="1"/>
      <name val="微软雅黑"/>
      <family val="2"/>
      <charset val="134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>
      <alignment vertical="center"/>
    </xf>
    <xf numFmtId="0" fontId="5" fillId="0" borderId="0">
      <alignment vertical="center"/>
    </xf>
  </cellStyleXfs>
  <cellXfs count="52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8" fillId="0" borderId="0" xfId="0" applyFont="1" applyAlignment="1">
      <alignment vertical="center" wrapText="1"/>
    </xf>
    <xf numFmtId="0" fontId="0" fillId="0" borderId="0" xfId="0" applyFont="1" applyAlignment="1">
      <alignment vertical="center" wrapText="1"/>
    </xf>
    <xf numFmtId="0" fontId="0" fillId="0" borderId="0" xfId="0" applyFont="1" applyAlignment="1">
      <alignment horizontal="center" vertical="center" wrapText="1"/>
    </xf>
    <xf numFmtId="176" fontId="0" fillId="0" borderId="0" xfId="0" applyNumberFormat="1" applyFont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176" fontId="9" fillId="0" borderId="1" xfId="0" applyNumberFormat="1" applyFont="1" applyFill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/>
    </xf>
    <xf numFmtId="49" fontId="10" fillId="0" borderId="1" xfId="0" applyNumberFormat="1" applyFont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 wrapText="1"/>
    </xf>
    <xf numFmtId="49" fontId="17" fillId="0" borderId="1" xfId="0" applyNumberFormat="1" applyFont="1" applyFill="1" applyBorder="1" applyAlignment="1">
      <alignment horizontal="center" vertical="center" wrapText="1"/>
    </xf>
    <xf numFmtId="49" fontId="15" fillId="0" borderId="1" xfId="0" applyNumberFormat="1" applyFont="1" applyFill="1" applyBorder="1" applyAlignment="1">
      <alignment horizontal="center" vertical="center" wrapText="1"/>
    </xf>
    <xf numFmtId="49" fontId="18" fillId="0" borderId="1" xfId="0" applyNumberFormat="1" applyFont="1" applyFill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center" vertical="center"/>
    </xf>
    <xf numFmtId="49" fontId="19" fillId="0" borderId="1" xfId="0" applyNumberFormat="1" applyFont="1" applyFill="1" applyBorder="1" applyAlignment="1">
      <alignment horizontal="center" vertical="center" wrapText="1"/>
    </xf>
    <xf numFmtId="49" fontId="18" fillId="0" borderId="3" xfId="0" applyNumberFormat="1" applyFont="1" applyFill="1" applyBorder="1" applyAlignment="1">
      <alignment horizontal="center" vertical="center" wrapText="1"/>
    </xf>
    <xf numFmtId="0" fontId="0" fillId="0" borderId="1" xfId="0" applyBorder="1">
      <alignment vertical="center"/>
    </xf>
    <xf numFmtId="0" fontId="7" fillId="0" borderId="4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49" fontId="10" fillId="0" borderId="1" xfId="0" applyNumberFormat="1" applyFont="1" applyFill="1" applyBorder="1" applyAlignment="1">
      <alignment horizontal="center" vertical="center" wrapText="1"/>
    </xf>
    <xf numFmtId="49" fontId="10" fillId="0" borderId="4" xfId="0" applyNumberFormat="1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21" fillId="0" borderId="1" xfId="0" applyFont="1" applyBorder="1" applyAlignment="1">
      <alignment horizontal="center" vertical="center"/>
    </xf>
    <xf numFmtId="177" fontId="21" fillId="0" borderId="1" xfId="0" applyNumberFormat="1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21" fillId="0" borderId="0" xfId="0" applyFont="1" applyAlignment="1">
      <alignment horizontal="center" vertical="center"/>
    </xf>
    <xf numFmtId="49" fontId="21" fillId="0" borderId="1" xfId="0" applyNumberFormat="1" applyFont="1" applyBorder="1" applyAlignment="1">
      <alignment horizontal="center" vertical="center"/>
    </xf>
    <xf numFmtId="0" fontId="21" fillId="0" borderId="0" xfId="0" applyFont="1" applyBorder="1" applyAlignment="1">
      <alignment horizontal="center" vertical="center"/>
    </xf>
    <xf numFmtId="177" fontId="21" fillId="0" borderId="0" xfId="0" applyNumberFormat="1" applyFont="1" applyBorder="1" applyAlignment="1">
      <alignment horizontal="center" vertical="center"/>
    </xf>
    <xf numFmtId="177" fontId="0" fillId="0" borderId="0" xfId="0" applyNumberFormat="1" applyAlignment="1">
      <alignment horizontal="center" vertical="center"/>
    </xf>
    <xf numFmtId="177" fontId="21" fillId="0" borderId="0" xfId="0" applyNumberFormat="1" applyFont="1" applyAlignment="1">
      <alignment horizontal="center" vertical="center"/>
    </xf>
    <xf numFmtId="0" fontId="0" fillId="0" borderId="0" xfId="0" applyFill="1">
      <alignment vertical="center"/>
    </xf>
    <xf numFmtId="0" fontId="26" fillId="0" borderId="1" xfId="0" applyFont="1" applyFill="1" applyBorder="1" applyAlignment="1">
      <alignment horizontal="center" vertical="center" wrapText="1"/>
    </xf>
    <xf numFmtId="0" fontId="26" fillId="0" borderId="0" xfId="0" applyFont="1" applyFill="1" applyBorder="1" applyAlignment="1">
      <alignment horizontal="center" vertical="center" wrapText="1"/>
    </xf>
    <xf numFmtId="0" fontId="20" fillId="0" borderId="0" xfId="0" applyFont="1" applyFill="1" applyAlignment="1">
      <alignment horizontal="center" vertical="center" wrapText="1"/>
    </xf>
    <xf numFmtId="0" fontId="15" fillId="0" borderId="1" xfId="0" applyFont="1" applyBorder="1" applyAlignment="1">
      <alignment horizontal="center" vertical="center"/>
    </xf>
    <xf numFmtId="0" fontId="18" fillId="0" borderId="0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/>
    </xf>
    <xf numFmtId="49" fontId="5" fillId="0" borderId="1" xfId="0" applyNumberFormat="1" applyFont="1" applyBorder="1" applyAlignment="1">
      <alignment horizontal="center" vertical="center"/>
    </xf>
    <xf numFmtId="0" fontId="27" fillId="0" borderId="0" xfId="0" applyFont="1" applyFill="1" applyBorder="1" applyAlignment="1">
      <alignment horizontal="center" vertical="center" wrapText="1"/>
    </xf>
    <xf numFmtId="178" fontId="0" fillId="0" borderId="0" xfId="0" applyNumberFormat="1" applyFill="1" applyBorder="1" applyAlignment="1">
      <alignment horizontal="center"/>
    </xf>
    <xf numFmtId="0" fontId="0" fillId="0" borderId="0" xfId="0" applyFill="1" applyBorder="1" applyAlignment="1"/>
    <xf numFmtId="176" fontId="0" fillId="0" borderId="0" xfId="0" applyNumberFormat="1" applyAlignment="1">
      <alignment vertical="center" wrapText="1"/>
    </xf>
    <xf numFmtId="176" fontId="28" fillId="0" borderId="1" xfId="0" applyNumberFormat="1" applyFont="1" applyBorder="1" applyAlignment="1">
      <alignment horizontal="center" vertical="center" wrapText="1"/>
    </xf>
    <xf numFmtId="176" fontId="10" fillId="0" borderId="1" xfId="0" applyNumberFormat="1" applyFont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 wrapText="1"/>
    </xf>
    <xf numFmtId="0" fontId="0" fillId="0" borderId="0" xfId="0" applyAlignment="1">
      <alignment horizontal="left" vertical="center" wrapText="1"/>
    </xf>
  </cellXfs>
  <cellStyles count="2">
    <cellStyle name="常规" xfId="0" builtinId="0"/>
    <cellStyle name="常规 2" xfId="1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CCE8C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73"/>
  <sheetViews>
    <sheetView tabSelected="1" topLeftCell="A58" workbookViewId="0">
      <selection activeCell="A69" sqref="A69:J73"/>
    </sheetView>
  </sheetViews>
  <sheetFormatPr defaultRowHeight="13.5"/>
  <cols>
    <col min="1" max="1" width="4.75" style="1" bestFit="1" customWidth="1"/>
    <col min="2" max="2" width="8" style="1" bestFit="1" customWidth="1"/>
    <col min="3" max="3" width="8" style="4" bestFit="1" customWidth="1"/>
    <col min="4" max="4" width="6.375" style="4" bestFit="1" customWidth="1"/>
    <col min="5" max="5" width="15.625" style="4" customWidth="1"/>
    <col min="6" max="6" width="9.625" style="4" bestFit="1" customWidth="1"/>
    <col min="7" max="7" width="9.125" style="5" customWidth="1"/>
    <col min="8" max="8" width="10.75" style="47" customWidth="1"/>
    <col min="9" max="9" width="9.125" style="1" customWidth="1"/>
    <col min="10" max="10" width="10" style="1" customWidth="1"/>
    <col min="11" max="16384" width="9" style="1"/>
  </cols>
  <sheetData>
    <row r="1" spans="1:10" ht="51.75" customHeight="1">
      <c r="A1" s="50" t="s">
        <v>137</v>
      </c>
      <c r="B1" s="50"/>
      <c r="C1" s="50"/>
      <c r="D1" s="50"/>
      <c r="E1" s="50"/>
      <c r="F1" s="50"/>
      <c r="G1" s="50"/>
      <c r="H1" s="50"/>
      <c r="I1" s="50"/>
      <c r="J1" s="50"/>
    </row>
    <row r="2" spans="1:10" s="2" customFormat="1" ht="69" customHeight="1">
      <c r="A2" s="6" t="s">
        <v>0</v>
      </c>
      <c r="B2" s="6" t="s">
        <v>3</v>
      </c>
      <c r="C2" s="7" t="s">
        <v>1</v>
      </c>
      <c r="D2" s="7" t="s">
        <v>2</v>
      </c>
      <c r="E2" s="7" t="s">
        <v>141</v>
      </c>
      <c r="F2" s="7" t="s">
        <v>340</v>
      </c>
      <c r="G2" s="8" t="s">
        <v>136</v>
      </c>
      <c r="H2" s="8" t="s">
        <v>138</v>
      </c>
      <c r="I2" s="8" t="s">
        <v>139</v>
      </c>
      <c r="J2" s="8" t="s">
        <v>140</v>
      </c>
    </row>
    <row r="3" spans="1:10" s="3" customFormat="1" ht="24.95" customHeight="1">
      <c r="A3" s="9">
        <v>1</v>
      </c>
      <c r="B3" s="12" t="s">
        <v>117</v>
      </c>
      <c r="C3" s="10" t="s">
        <v>52</v>
      </c>
      <c r="D3" s="10" t="s">
        <v>68</v>
      </c>
      <c r="E3" s="10" t="str">
        <f>IF(ISERROR(VLOOKUP(C3,岗位等级!A:B,2,)),"",VLOOKUP(C3,岗位等级!A:B,2,))</f>
        <v>教学为主岗六级</v>
      </c>
      <c r="F3" s="10">
        <v>595.80000000000007</v>
      </c>
      <c r="G3" s="49">
        <v>0</v>
      </c>
      <c r="H3" s="49">
        <v>0</v>
      </c>
      <c r="I3" s="10">
        <v>72</v>
      </c>
      <c r="J3" s="48">
        <f>F3+G3+H3+I3</f>
        <v>667.80000000000007</v>
      </c>
    </row>
    <row r="4" spans="1:10" s="3" customFormat="1" ht="24.95" customHeight="1">
      <c r="A4" s="9">
        <v>2</v>
      </c>
      <c r="B4" s="12" t="s">
        <v>121</v>
      </c>
      <c r="C4" s="10" t="s">
        <v>56</v>
      </c>
      <c r="D4" s="10" t="s">
        <v>68</v>
      </c>
      <c r="E4" s="10" t="str">
        <f>IF(ISERROR(VLOOKUP(C4,岗位等级!A:B,2,)),"",VLOOKUP(C4,岗位等级!A:B,2,))</f>
        <v>教学科研并重岗五级</v>
      </c>
      <c r="F4" s="10">
        <v>649.31000000000006</v>
      </c>
      <c r="G4" s="49">
        <v>95.333333333333329</v>
      </c>
      <c r="H4" s="49">
        <v>242</v>
      </c>
      <c r="I4" s="10">
        <v>121</v>
      </c>
      <c r="J4" s="48">
        <f t="shared" ref="J4:J67" si="0">F4+G4+H4+I4</f>
        <v>1107.6433333333334</v>
      </c>
    </row>
    <row r="5" spans="1:10" s="3" customFormat="1" ht="24.95" customHeight="1">
      <c r="A5" s="9">
        <v>3</v>
      </c>
      <c r="B5" s="12" t="s">
        <v>118</v>
      </c>
      <c r="C5" s="10" t="s">
        <v>53</v>
      </c>
      <c r="D5" s="10" t="s">
        <v>67</v>
      </c>
      <c r="E5" s="10" t="str">
        <f>IF(ISERROR(VLOOKUP(C5,岗位等级!A:B,2,)),"",VLOOKUP(C5,岗位等级!A:B,2,))</f>
        <v>教学为主岗九级</v>
      </c>
      <c r="F5" s="10">
        <v>672.55000000000007</v>
      </c>
      <c r="G5" s="49">
        <v>0</v>
      </c>
      <c r="H5" s="49">
        <v>0</v>
      </c>
      <c r="I5" s="10">
        <v>53.4</v>
      </c>
      <c r="J5" s="48">
        <f t="shared" si="0"/>
        <v>725.95</v>
      </c>
    </row>
    <row r="6" spans="1:10" s="3" customFormat="1" ht="24.95" customHeight="1">
      <c r="A6" s="9">
        <v>4</v>
      </c>
      <c r="B6" s="12" t="s">
        <v>120</v>
      </c>
      <c r="C6" s="10" t="s">
        <v>55</v>
      </c>
      <c r="D6" s="10" t="s">
        <v>68</v>
      </c>
      <c r="E6" s="10" t="str">
        <f>IF(ISERROR(VLOOKUP(C6,岗位等级!A:B,2,)),"",VLOOKUP(C6,岗位等级!A:B,2,))</f>
        <v>教学为主岗五级</v>
      </c>
      <c r="F6" s="10">
        <v>666.81000000000006</v>
      </c>
      <c r="G6" s="49">
        <v>94.666666666666671</v>
      </c>
      <c r="H6" s="49">
        <v>0</v>
      </c>
      <c r="I6" s="10">
        <v>0</v>
      </c>
      <c r="J6" s="48">
        <f t="shared" si="0"/>
        <v>761.47666666666669</v>
      </c>
    </row>
    <row r="7" spans="1:10" s="3" customFormat="1" ht="24.95" customHeight="1">
      <c r="A7" s="9">
        <v>5</v>
      </c>
      <c r="B7" s="12" t="s">
        <v>87</v>
      </c>
      <c r="C7" s="10" t="s">
        <v>21</v>
      </c>
      <c r="D7" s="10" t="s">
        <v>67</v>
      </c>
      <c r="E7" s="10" t="str">
        <f>IF(ISERROR(VLOOKUP(C7,岗位等级!A:B,2,)),"",VLOOKUP(C7,岗位等级!A:B,2,))</f>
        <v>教学科研并重岗七级</v>
      </c>
      <c r="F7" s="10">
        <v>526.91999999999996</v>
      </c>
      <c r="G7" s="49">
        <v>0</v>
      </c>
      <c r="H7" s="49">
        <v>920</v>
      </c>
      <c r="I7" s="10">
        <v>96.33</v>
      </c>
      <c r="J7" s="48">
        <f t="shared" si="0"/>
        <v>1543.25</v>
      </c>
    </row>
    <row r="8" spans="1:10" s="3" customFormat="1" ht="24.95" customHeight="1">
      <c r="A8" s="9">
        <v>6</v>
      </c>
      <c r="B8" s="12" t="s">
        <v>101</v>
      </c>
      <c r="C8" s="10" t="s">
        <v>36</v>
      </c>
      <c r="D8" s="10" t="s">
        <v>67</v>
      </c>
      <c r="E8" s="10" t="str">
        <f>IF(ISERROR(VLOOKUP(C8,岗位等级!A:B,2,)),"",VLOOKUP(C8,岗位等级!A:B,2,))</f>
        <v>教学为主岗九级</v>
      </c>
      <c r="F8" s="10">
        <v>537.49</v>
      </c>
      <c r="G8" s="49">
        <v>0</v>
      </c>
      <c r="H8" s="49">
        <v>0</v>
      </c>
      <c r="I8" s="10">
        <v>53.3</v>
      </c>
      <c r="J8" s="48">
        <f t="shared" si="0"/>
        <v>590.79</v>
      </c>
    </row>
    <row r="9" spans="1:10" s="3" customFormat="1" ht="24.95" customHeight="1">
      <c r="A9" s="9">
        <v>7</v>
      </c>
      <c r="B9" s="12" t="s">
        <v>90</v>
      </c>
      <c r="C9" s="10" t="s">
        <v>24</v>
      </c>
      <c r="D9" s="10" t="s">
        <v>67</v>
      </c>
      <c r="E9" s="10" t="str">
        <f>IF(ISERROR(VLOOKUP(C9,岗位等级!A:B,2,)),"",VLOOKUP(C9,岗位等级!A:B,2,))</f>
        <v>教学科研并重岗八级</v>
      </c>
      <c r="F9" s="10">
        <v>608.26</v>
      </c>
      <c r="G9" s="49">
        <v>0</v>
      </c>
      <c r="H9" s="49">
        <v>0</v>
      </c>
      <c r="I9" s="10">
        <v>70</v>
      </c>
      <c r="J9" s="48">
        <f t="shared" si="0"/>
        <v>678.26</v>
      </c>
    </row>
    <row r="10" spans="1:10" s="3" customFormat="1" ht="24.95" customHeight="1">
      <c r="A10" s="9">
        <v>8</v>
      </c>
      <c r="B10" s="12" t="s">
        <v>96</v>
      </c>
      <c r="C10" s="10" t="s">
        <v>31</v>
      </c>
      <c r="D10" s="10" t="s">
        <v>68</v>
      </c>
      <c r="E10" s="10" t="str">
        <f>IF(ISERROR(VLOOKUP(C10,岗位等级!A:B,2,)),"",VLOOKUP(C10,岗位等级!A:B,2,))</f>
        <v>教学科研并重岗六级</v>
      </c>
      <c r="F10" s="10">
        <v>269.12</v>
      </c>
      <c r="G10" s="49">
        <v>0</v>
      </c>
      <c r="H10" s="49">
        <v>51.333333333333336</v>
      </c>
      <c r="I10" s="10">
        <v>35.700000000000003</v>
      </c>
      <c r="J10" s="48">
        <f t="shared" si="0"/>
        <v>356.15333333333331</v>
      </c>
    </row>
    <row r="11" spans="1:10" s="3" customFormat="1" ht="24.95" customHeight="1">
      <c r="A11" s="9">
        <v>9</v>
      </c>
      <c r="B11" s="12" t="s">
        <v>104</v>
      </c>
      <c r="C11" s="10" t="s">
        <v>39</v>
      </c>
      <c r="D11" s="10" t="s">
        <v>67</v>
      </c>
      <c r="E11" s="10" t="str">
        <f>IF(ISERROR(VLOOKUP(C11,岗位等级!A:B,2,)),"",VLOOKUP(C11,岗位等级!A:B,2,))</f>
        <v>教学科研并重岗八级</v>
      </c>
      <c r="F11" s="10">
        <v>520.79999999999995</v>
      </c>
      <c r="G11" s="49">
        <v>0</v>
      </c>
      <c r="H11" s="49">
        <v>0</v>
      </c>
      <c r="I11" s="10">
        <v>125.83</v>
      </c>
      <c r="J11" s="48">
        <f t="shared" si="0"/>
        <v>646.63</v>
      </c>
    </row>
    <row r="12" spans="1:10" s="3" customFormat="1" ht="24.95" customHeight="1">
      <c r="A12" s="9">
        <v>10</v>
      </c>
      <c r="B12" s="12" t="s">
        <v>108</v>
      </c>
      <c r="C12" s="10" t="s">
        <v>43</v>
      </c>
      <c r="D12" s="10" t="s">
        <v>67</v>
      </c>
      <c r="E12" s="10" t="str">
        <f>IF(ISERROR(VLOOKUP(C12,岗位等级!A:B,2,)),"",VLOOKUP(C12,岗位等级!A:B,2,))</f>
        <v>教学科研并重岗七级</v>
      </c>
      <c r="F12" s="10">
        <v>29</v>
      </c>
      <c r="G12" s="49">
        <v>0</v>
      </c>
      <c r="H12" s="49">
        <v>82.666666666666671</v>
      </c>
      <c r="I12" s="10">
        <v>8.5</v>
      </c>
      <c r="J12" s="48">
        <f t="shared" si="0"/>
        <v>120.16666666666667</v>
      </c>
    </row>
    <row r="13" spans="1:10" s="3" customFormat="1" ht="24.95" customHeight="1">
      <c r="A13" s="9">
        <v>11</v>
      </c>
      <c r="B13" s="12" t="s">
        <v>89</v>
      </c>
      <c r="C13" s="10" t="s">
        <v>23</v>
      </c>
      <c r="D13" s="10" t="s">
        <v>67</v>
      </c>
      <c r="E13" s="10" t="str">
        <f>IF(ISERROR(VLOOKUP(C13,岗位等级!A:B,2,)),"",VLOOKUP(C13,岗位等级!A:B,2,))</f>
        <v>教学为主岗八级</v>
      </c>
      <c r="F13" s="22">
        <v>681.79</v>
      </c>
      <c r="G13" s="49">
        <v>16.666666666666668</v>
      </c>
      <c r="H13" s="49">
        <v>126.66666666666667</v>
      </c>
      <c r="I13" s="10">
        <v>151</v>
      </c>
      <c r="J13" s="48">
        <f t="shared" si="0"/>
        <v>976.12333333333322</v>
      </c>
    </row>
    <row r="14" spans="1:10" s="3" customFormat="1" ht="24.95" customHeight="1">
      <c r="A14" s="9">
        <v>12</v>
      </c>
      <c r="B14" s="12" t="s">
        <v>92</v>
      </c>
      <c r="C14" s="10" t="s">
        <v>27</v>
      </c>
      <c r="D14" s="10" t="s">
        <v>67</v>
      </c>
      <c r="E14" s="10" t="str">
        <f>IF(ISERROR(VLOOKUP(C14,岗位等级!A:B,2,)),"",VLOOKUP(C14,岗位等级!A:B,2,))</f>
        <v>教学科研并重岗八级</v>
      </c>
      <c r="F14" s="10">
        <v>593.01</v>
      </c>
      <c r="G14" s="49">
        <v>0</v>
      </c>
      <c r="H14" s="49">
        <v>102</v>
      </c>
      <c r="I14" s="10">
        <v>148.4</v>
      </c>
      <c r="J14" s="48">
        <f t="shared" si="0"/>
        <v>843.41</v>
      </c>
    </row>
    <row r="15" spans="1:10" s="3" customFormat="1" ht="24.95" customHeight="1">
      <c r="A15" s="9">
        <v>13</v>
      </c>
      <c r="B15" s="12" t="s">
        <v>84</v>
      </c>
      <c r="C15" s="10" t="s">
        <v>18</v>
      </c>
      <c r="D15" s="10" t="s">
        <v>67</v>
      </c>
      <c r="E15" s="10" t="str">
        <f>IF(ISERROR(VLOOKUP(C15,岗位等级!A:B,2,)),"",VLOOKUP(C15,岗位等级!A:B,2,))</f>
        <v>教学为主岗九级</v>
      </c>
      <c r="F15" s="10">
        <v>632.59</v>
      </c>
      <c r="G15" s="49">
        <v>0</v>
      </c>
      <c r="H15" s="49">
        <v>0</v>
      </c>
      <c r="I15" s="10">
        <v>53.4</v>
      </c>
      <c r="J15" s="48">
        <f t="shared" si="0"/>
        <v>685.99</v>
      </c>
    </row>
    <row r="16" spans="1:10" s="3" customFormat="1" ht="24.95" customHeight="1">
      <c r="A16" s="9">
        <v>14</v>
      </c>
      <c r="B16" s="12" t="s">
        <v>75</v>
      </c>
      <c r="C16" s="10" t="s">
        <v>8</v>
      </c>
      <c r="D16" s="10" t="s">
        <v>67</v>
      </c>
      <c r="E16" s="10" t="str">
        <f>IF(ISERROR(VLOOKUP(C16,岗位等级!A:B,2,)),"",VLOOKUP(C16,岗位等级!A:B,2,))</f>
        <v>教学科研并重岗八级</v>
      </c>
      <c r="F16" s="10">
        <v>538.8900000000001</v>
      </c>
      <c r="G16" s="49">
        <v>0</v>
      </c>
      <c r="H16" s="49">
        <v>206</v>
      </c>
      <c r="I16" s="10">
        <v>87.67</v>
      </c>
      <c r="J16" s="48">
        <f t="shared" si="0"/>
        <v>832.56000000000006</v>
      </c>
    </row>
    <row r="17" spans="1:10" s="3" customFormat="1" ht="24.95" customHeight="1">
      <c r="A17" s="9">
        <v>15</v>
      </c>
      <c r="B17" s="12" t="s">
        <v>109</v>
      </c>
      <c r="C17" s="10" t="s">
        <v>44</v>
      </c>
      <c r="D17" s="10" t="s">
        <v>67</v>
      </c>
      <c r="E17" s="10" t="str">
        <f>IF(ISERROR(VLOOKUP(C17,岗位等级!A:B,2,)),"",VLOOKUP(C17,岗位等级!A:B,2,))</f>
        <v>教学为主岗九级</v>
      </c>
      <c r="F17" s="10">
        <v>638.63</v>
      </c>
      <c r="G17" s="49">
        <v>0</v>
      </c>
      <c r="H17" s="49">
        <v>0</v>
      </c>
      <c r="I17" s="10">
        <v>70.400000000000006</v>
      </c>
      <c r="J17" s="48">
        <f t="shared" si="0"/>
        <v>709.03</v>
      </c>
    </row>
    <row r="18" spans="1:10" s="3" customFormat="1" ht="24.95" customHeight="1">
      <c r="A18" s="9">
        <v>16</v>
      </c>
      <c r="B18" s="12" t="s">
        <v>83</v>
      </c>
      <c r="C18" s="10" t="s">
        <v>17</v>
      </c>
      <c r="D18" s="10" t="s">
        <v>67</v>
      </c>
      <c r="E18" s="10" t="str">
        <f>IF(ISERROR(VLOOKUP(C18,岗位等级!A:B,2,)),"",VLOOKUP(C18,岗位等级!A:B,2,))</f>
        <v>教学科研并重岗七级</v>
      </c>
      <c r="F18" s="10">
        <v>598.59999999999991</v>
      </c>
      <c r="G18" s="49">
        <v>176</v>
      </c>
      <c r="H18" s="49">
        <v>211.33333333333334</v>
      </c>
      <c r="I18" s="10">
        <v>86.4</v>
      </c>
      <c r="J18" s="48">
        <f t="shared" si="0"/>
        <v>1072.3333333333333</v>
      </c>
    </row>
    <row r="19" spans="1:10" s="3" customFormat="1" ht="24.95" customHeight="1">
      <c r="A19" s="9">
        <v>17</v>
      </c>
      <c r="B19" s="12" t="s">
        <v>163</v>
      </c>
      <c r="C19" s="10" t="s">
        <v>25</v>
      </c>
      <c r="D19" s="10" t="s">
        <v>67</v>
      </c>
      <c r="E19" s="10" t="str">
        <f>IF(ISERROR(VLOOKUP(C19,岗位等级!A:B,2,)),"",VLOOKUP(C19,岗位等级!A:B,2,))</f>
        <v>教学为主岗八级</v>
      </c>
      <c r="F19" s="10">
        <v>509.04</v>
      </c>
      <c r="G19" s="49">
        <v>17.333333333333332</v>
      </c>
      <c r="H19" s="49">
        <v>39.333333333333336</v>
      </c>
      <c r="I19" s="10">
        <v>110.3</v>
      </c>
      <c r="J19" s="48">
        <f t="shared" si="0"/>
        <v>676.00666666666666</v>
      </c>
    </row>
    <row r="20" spans="1:10" s="3" customFormat="1" ht="24.95" customHeight="1">
      <c r="A20" s="9">
        <v>18</v>
      </c>
      <c r="B20" s="12" t="s">
        <v>97</v>
      </c>
      <c r="C20" s="10" t="s">
        <v>32</v>
      </c>
      <c r="D20" s="10" t="s">
        <v>67</v>
      </c>
      <c r="E20" s="10" t="str">
        <f>IF(ISERROR(VLOOKUP(C20,岗位等级!A:B,2,)),"",VLOOKUP(C20,岗位等级!A:B,2,))</f>
        <v>教学为主岗八级</v>
      </c>
      <c r="F20" s="10">
        <v>189.38</v>
      </c>
      <c r="G20" s="49">
        <v>0</v>
      </c>
      <c r="H20" s="49">
        <v>8.6666666666666661</v>
      </c>
      <c r="I20" s="10">
        <v>87.3</v>
      </c>
      <c r="J20" s="48">
        <f t="shared" si="0"/>
        <v>285.34666666666664</v>
      </c>
    </row>
    <row r="21" spans="1:10" s="3" customFormat="1" ht="24.95" customHeight="1">
      <c r="A21" s="9">
        <v>19</v>
      </c>
      <c r="B21" s="12" t="s">
        <v>128</v>
      </c>
      <c r="C21" s="10" t="s">
        <v>63</v>
      </c>
      <c r="D21" s="10" t="s">
        <v>67</v>
      </c>
      <c r="E21" s="10" t="str">
        <f>IF(ISERROR(VLOOKUP(C21,岗位等级!A:B,2,)),"",VLOOKUP(C21,岗位等级!A:B,2,))</f>
        <v>教学为主岗九级</v>
      </c>
      <c r="F21" s="22">
        <v>608.30999999999995</v>
      </c>
      <c r="G21" s="49">
        <v>0</v>
      </c>
      <c r="H21" s="49">
        <v>0</v>
      </c>
      <c r="I21" s="10">
        <v>66.400000000000006</v>
      </c>
      <c r="J21" s="48">
        <f t="shared" si="0"/>
        <v>674.70999999999992</v>
      </c>
    </row>
    <row r="22" spans="1:10" s="3" customFormat="1" ht="24.95" customHeight="1">
      <c r="A22" s="9">
        <v>20</v>
      </c>
      <c r="B22" s="12" t="s">
        <v>107</v>
      </c>
      <c r="C22" s="10" t="s">
        <v>42</v>
      </c>
      <c r="D22" s="10" t="s">
        <v>67</v>
      </c>
      <c r="E22" s="10" t="str">
        <f>IF(ISERROR(VLOOKUP(C22,岗位等级!A:B,2,)),"",VLOOKUP(C22,岗位等级!A:B,2,))</f>
        <v>教学为主岗九级</v>
      </c>
      <c r="F22" s="10">
        <v>680.19</v>
      </c>
      <c r="G22" s="49">
        <v>0</v>
      </c>
      <c r="H22" s="49">
        <v>28.666666666666668</v>
      </c>
      <c r="I22" s="10">
        <v>73.3</v>
      </c>
      <c r="J22" s="48">
        <f t="shared" si="0"/>
        <v>782.15666666666664</v>
      </c>
    </row>
    <row r="23" spans="1:10" s="3" customFormat="1" ht="24.95" customHeight="1">
      <c r="A23" s="9">
        <v>21</v>
      </c>
      <c r="B23" s="12" t="s">
        <v>81</v>
      </c>
      <c r="C23" s="10" t="s">
        <v>15</v>
      </c>
      <c r="D23" s="10" t="s">
        <v>67</v>
      </c>
      <c r="E23" s="10" t="str">
        <f>IF(ISERROR(VLOOKUP(C23,岗位等级!A:B,2,)),"",VLOOKUP(C23,岗位等级!A:B,2,))</f>
        <v>教学科研并重岗八级</v>
      </c>
      <c r="F23" s="10">
        <v>239.60999999999999</v>
      </c>
      <c r="G23" s="49">
        <v>0</v>
      </c>
      <c r="H23" s="49">
        <v>12.666666666666666</v>
      </c>
      <c r="I23" s="10">
        <v>0</v>
      </c>
      <c r="J23" s="48">
        <f t="shared" si="0"/>
        <v>252.27666666666664</v>
      </c>
    </row>
    <row r="24" spans="1:10" s="3" customFormat="1" ht="24.95" customHeight="1">
      <c r="A24" s="9">
        <v>22</v>
      </c>
      <c r="B24" s="12" t="s">
        <v>124</v>
      </c>
      <c r="C24" s="10" t="s">
        <v>59</v>
      </c>
      <c r="D24" s="10" t="s">
        <v>67</v>
      </c>
      <c r="E24" s="10" t="str">
        <f>IF(ISERROR(VLOOKUP(C24,岗位等级!A:B,2,)),"",VLOOKUP(C24,岗位等级!A:B,2,))</f>
        <v>教学科研并重岗八级</v>
      </c>
      <c r="F24" s="10">
        <v>515.59</v>
      </c>
      <c r="G24" s="49">
        <v>23.333333333333332</v>
      </c>
      <c r="H24" s="49">
        <v>0</v>
      </c>
      <c r="I24" s="10">
        <v>53.4</v>
      </c>
      <c r="J24" s="48">
        <f t="shared" si="0"/>
        <v>592.32333333333338</v>
      </c>
    </row>
    <row r="25" spans="1:10" s="3" customFormat="1" ht="24.95" customHeight="1">
      <c r="A25" s="9">
        <v>23</v>
      </c>
      <c r="B25" s="12" t="s">
        <v>119</v>
      </c>
      <c r="C25" s="10" t="s">
        <v>54</v>
      </c>
      <c r="D25" s="10" t="s">
        <v>67</v>
      </c>
      <c r="E25" s="10" t="str">
        <f>IF(ISERROR(VLOOKUP(C25,岗位等级!A:B,2,)),"",VLOOKUP(C25,岗位等级!A:B,2,))</f>
        <v>教学为主岗九级</v>
      </c>
      <c r="F25" s="10">
        <v>664.1</v>
      </c>
      <c r="G25" s="49">
        <v>0</v>
      </c>
      <c r="H25" s="49">
        <v>0</v>
      </c>
      <c r="I25" s="10">
        <v>28.5</v>
      </c>
      <c r="J25" s="48">
        <f t="shared" si="0"/>
        <v>692.6</v>
      </c>
    </row>
    <row r="26" spans="1:10" s="3" customFormat="1" ht="24.75" customHeight="1">
      <c r="A26" s="9">
        <v>24</v>
      </c>
      <c r="B26" s="12" t="s">
        <v>71</v>
      </c>
      <c r="C26" s="10" t="s">
        <v>4</v>
      </c>
      <c r="D26" s="10" t="s">
        <v>67</v>
      </c>
      <c r="E26" s="10" t="str">
        <f>IF(ISERROR(VLOOKUP(C26,岗位等级!A:B,2,)),"",VLOOKUP(C26,岗位等级!A:B,2,))</f>
        <v>教学科研并重岗八级</v>
      </c>
      <c r="F26" s="10">
        <v>225.47</v>
      </c>
      <c r="G26" s="49">
        <v>20</v>
      </c>
      <c r="H26" s="49">
        <v>39.333333333333336</v>
      </c>
      <c r="I26" s="10">
        <v>26.7</v>
      </c>
      <c r="J26" s="48">
        <f t="shared" si="0"/>
        <v>311.50333333333333</v>
      </c>
    </row>
    <row r="27" spans="1:10" s="3" customFormat="1" ht="24.75" customHeight="1">
      <c r="A27" s="9">
        <v>25</v>
      </c>
      <c r="B27" s="12" t="s">
        <v>79</v>
      </c>
      <c r="C27" s="10" t="s">
        <v>12</v>
      </c>
      <c r="D27" s="10" t="s">
        <v>67</v>
      </c>
      <c r="E27" s="10" t="str">
        <f>IF(ISERROR(VLOOKUP(C27,岗位等级!A:B,2,)),"",VLOOKUP(C27,岗位等级!A:B,2,))</f>
        <v>教学为主岗九级</v>
      </c>
      <c r="F27" s="10">
        <v>258.14</v>
      </c>
      <c r="G27" s="49">
        <v>0</v>
      </c>
      <c r="H27" s="49">
        <v>0</v>
      </c>
      <c r="I27" s="10">
        <v>0</v>
      </c>
      <c r="J27" s="48">
        <f t="shared" si="0"/>
        <v>258.14</v>
      </c>
    </row>
    <row r="28" spans="1:10" s="3" customFormat="1" ht="24.75" customHeight="1">
      <c r="A28" s="9">
        <v>26</v>
      </c>
      <c r="B28" s="12" t="s">
        <v>98</v>
      </c>
      <c r="C28" s="10" t="s">
        <v>33</v>
      </c>
      <c r="D28" s="10" t="s">
        <v>67</v>
      </c>
      <c r="E28" s="10" t="str">
        <f>IF(ISERROR(VLOOKUP(C28,岗位等级!A:B,2,)),"",VLOOKUP(C28,岗位等级!A:B,2,))</f>
        <v>教学科研并重岗八级</v>
      </c>
      <c r="F28" s="10">
        <v>510.39</v>
      </c>
      <c r="G28" s="49">
        <v>20</v>
      </c>
      <c r="H28" s="49">
        <v>69.333333333333329</v>
      </c>
      <c r="I28" s="10">
        <v>11.5</v>
      </c>
      <c r="J28" s="48">
        <f t="shared" si="0"/>
        <v>611.22333333333336</v>
      </c>
    </row>
    <row r="29" spans="1:10" s="3" customFormat="1" ht="24.95" customHeight="1">
      <c r="A29" s="9">
        <v>27</v>
      </c>
      <c r="B29" s="12" t="s">
        <v>93</v>
      </c>
      <c r="C29" s="10" t="s">
        <v>28</v>
      </c>
      <c r="D29" s="10" t="s">
        <v>68</v>
      </c>
      <c r="E29" s="10" t="str">
        <f>IF(ISERROR(VLOOKUP(C29,岗位等级!A:B,2,)),"",VLOOKUP(C29,岗位等级!A:B,2,))</f>
        <v>教学科研并重岗五级</v>
      </c>
      <c r="F29" s="10">
        <v>450.51</v>
      </c>
      <c r="G29" s="49">
        <v>0</v>
      </c>
      <c r="H29" s="49">
        <v>0</v>
      </c>
      <c r="I29" s="10">
        <v>4</v>
      </c>
      <c r="J29" s="48">
        <f t="shared" si="0"/>
        <v>454.51</v>
      </c>
    </row>
    <row r="30" spans="1:10" s="3" customFormat="1" ht="24.95" customHeight="1">
      <c r="A30" s="9">
        <v>28</v>
      </c>
      <c r="B30" s="12" t="s">
        <v>103</v>
      </c>
      <c r="C30" s="10" t="s">
        <v>38</v>
      </c>
      <c r="D30" s="10" t="s">
        <v>68</v>
      </c>
      <c r="E30" s="10" t="str">
        <f>IF(ISERROR(VLOOKUP(C30,岗位等级!A:B,2,)),"",VLOOKUP(C30,岗位等级!A:B,2,))</f>
        <v>教学科研并重岗六级</v>
      </c>
      <c r="F30" s="10">
        <v>579.08999999999992</v>
      </c>
      <c r="G30" s="49">
        <v>0</v>
      </c>
      <c r="H30" s="49">
        <v>600.66666666666663</v>
      </c>
      <c r="I30" s="10">
        <v>104</v>
      </c>
      <c r="J30" s="48">
        <f t="shared" si="0"/>
        <v>1283.7566666666667</v>
      </c>
    </row>
    <row r="31" spans="1:10" s="3" customFormat="1" ht="24.95" customHeight="1">
      <c r="A31" s="9">
        <v>29</v>
      </c>
      <c r="B31" s="12" t="s">
        <v>113</v>
      </c>
      <c r="C31" s="10" t="s">
        <v>48</v>
      </c>
      <c r="D31" s="10" t="s">
        <v>70</v>
      </c>
      <c r="E31" s="10" t="str">
        <f>IF(ISERROR(VLOOKUP(C31,岗位等级!A:B,2,)),"",VLOOKUP(C31,岗位等级!A:B,2,))</f>
        <v>教学科研并重岗六级</v>
      </c>
      <c r="F31" s="10">
        <v>492.86</v>
      </c>
      <c r="G31" s="49">
        <v>0</v>
      </c>
      <c r="H31" s="49">
        <v>437.33333333333331</v>
      </c>
      <c r="I31" s="10">
        <v>3</v>
      </c>
      <c r="J31" s="48">
        <f t="shared" si="0"/>
        <v>933.19333333333338</v>
      </c>
    </row>
    <row r="32" spans="1:10" s="3" customFormat="1" ht="24.95" customHeight="1">
      <c r="A32" s="9">
        <v>30</v>
      </c>
      <c r="B32" s="12" t="s">
        <v>78</v>
      </c>
      <c r="C32" s="10" t="s">
        <v>11</v>
      </c>
      <c r="D32" s="10" t="s">
        <v>68</v>
      </c>
      <c r="E32" s="10" t="str">
        <f>IF(ISERROR(VLOOKUP(C32,岗位等级!A:B,2,)),"",VLOOKUP(C32,岗位等级!A:B,2,))</f>
        <v>教学科研并重岗六级</v>
      </c>
      <c r="F32" s="10">
        <v>572.34</v>
      </c>
      <c r="G32" s="49">
        <v>4</v>
      </c>
      <c r="H32" s="49">
        <v>199.66666666666666</v>
      </c>
      <c r="I32" s="10">
        <v>110</v>
      </c>
      <c r="J32" s="48">
        <f t="shared" si="0"/>
        <v>886.00666666666666</v>
      </c>
    </row>
    <row r="33" spans="1:10" s="3" customFormat="1" ht="24.95" customHeight="1">
      <c r="A33" s="9">
        <v>31</v>
      </c>
      <c r="B33" s="12" t="s">
        <v>126</v>
      </c>
      <c r="C33" s="10" t="s">
        <v>61</v>
      </c>
      <c r="D33" s="10" t="s">
        <v>67</v>
      </c>
      <c r="E33" s="10" t="str">
        <f>IF(ISERROR(VLOOKUP(C33,岗位等级!A:B,2,)),"",VLOOKUP(C33,岗位等级!A:B,2,))</f>
        <v>教学科研并重岗七级</v>
      </c>
      <c r="F33" s="10">
        <v>525.62999999999988</v>
      </c>
      <c r="G33" s="49">
        <v>0</v>
      </c>
      <c r="H33" s="49">
        <v>0</v>
      </c>
      <c r="I33" s="10">
        <v>53.4</v>
      </c>
      <c r="J33" s="48">
        <f t="shared" si="0"/>
        <v>579.02999999999986</v>
      </c>
    </row>
    <row r="34" spans="1:10" s="3" customFormat="1" ht="24.95" customHeight="1">
      <c r="A34" s="9">
        <v>32</v>
      </c>
      <c r="B34" s="12" t="s">
        <v>95</v>
      </c>
      <c r="C34" s="10" t="s">
        <v>30</v>
      </c>
      <c r="D34" s="10" t="s">
        <v>68</v>
      </c>
      <c r="E34" s="10" t="str">
        <f>IF(ISERROR(VLOOKUP(C34,岗位等级!A:B,2,)),"",VLOOKUP(C34,岗位等级!A:B,2,))</f>
        <v>教学为主岗七级</v>
      </c>
      <c r="F34" s="10">
        <v>636.21</v>
      </c>
      <c r="G34" s="49">
        <v>0</v>
      </c>
      <c r="H34" s="49">
        <v>140</v>
      </c>
      <c r="I34" s="10">
        <v>81</v>
      </c>
      <c r="J34" s="48">
        <f t="shared" si="0"/>
        <v>857.21</v>
      </c>
    </row>
    <row r="35" spans="1:10" s="3" customFormat="1" ht="24.95" customHeight="1">
      <c r="A35" s="9">
        <v>33</v>
      </c>
      <c r="B35" s="12" t="s">
        <v>123</v>
      </c>
      <c r="C35" s="10" t="s">
        <v>58</v>
      </c>
      <c r="D35" s="10" t="s">
        <v>67</v>
      </c>
      <c r="E35" s="10" t="str">
        <f>IF(ISERROR(VLOOKUP(C35,岗位等级!A:B,2,)),"",VLOOKUP(C35,岗位等级!A:B,2,))</f>
        <v>教学为主岗八级</v>
      </c>
      <c r="F35" s="10">
        <v>653.25</v>
      </c>
      <c r="G35" s="49">
        <v>37.333333333333336</v>
      </c>
      <c r="H35" s="49">
        <v>35.333333333333336</v>
      </c>
      <c r="I35" s="10">
        <v>139.30000000000001</v>
      </c>
      <c r="J35" s="48">
        <f t="shared" si="0"/>
        <v>865.2166666666667</v>
      </c>
    </row>
    <row r="36" spans="1:10" s="3" customFormat="1" ht="24.95" customHeight="1">
      <c r="A36" s="9">
        <v>34</v>
      </c>
      <c r="B36" s="12" t="s">
        <v>102</v>
      </c>
      <c r="C36" s="10" t="s">
        <v>37</v>
      </c>
      <c r="D36" s="10" t="s">
        <v>67</v>
      </c>
      <c r="E36" s="10" t="str">
        <f>IF(ISERROR(VLOOKUP(C36,岗位等级!A:B,2,)),"",VLOOKUP(C36,岗位等级!A:B,2,))</f>
        <v>教学为主岗九级</v>
      </c>
      <c r="F36" s="10">
        <v>662.89</v>
      </c>
      <c r="G36" s="49">
        <v>0</v>
      </c>
      <c r="H36" s="49">
        <v>18.333333333333332</v>
      </c>
      <c r="I36" s="10">
        <v>53.3</v>
      </c>
      <c r="J36" s="48">
        <f t="shared" si="0"/>
        <v>734.52333333333331</v>
      </c>
    </row>
    <row r="37" spans="1:10" s="3" customFormat="1" ht="24.95" customHeight="1">
      <c r="A37" s="9">
        <v>35</v>
      </c>
      <c r="B37" s="12" t="s">
        <v>85</v>
      </c>
      <c r="C37" s="10" t="s">
        <v>19</v>
      </c>
      <c r="D37" s="10" t="s">
        <v>67</v>
      </c>
      <c r="E37" s="10" t="str">
        <f>IF(ISERROR(VLOOKUP(C37,岗位等级!A:B,2,)),"",VLOOKUP(C37,岗位等级!A:B,2,))</f>
        <v>教学科研并重岗八级</v>
      </c>
      <c r="F37" s="10">
        <v>588.70000000000005</v>
      </c>
      <c r="G37" s="49">
        <v>0</v>
      </c>
      <c r="H37" s="49">
        <v>0</v>
      </c>
      <c r="I37" s="10">
        <v>72.400000000000006</v>
      </c>
      <c r="J37" s="48">
        <f t="shared" si="0"/>
        <v>661.1</v>
      </c>
    </row>
    <row r="38" spans="1:10" s="3" customFormat="1" ht="24.95" customHeight="1">
      <c r="A38" s="9">
        <v>36</v>
      </c>
      <c r="B38" s="12" t="s">
        <v>91</v>
      </c>
      <c r="C38" s="10" t="s">
        <v>26</v>
      </c>
      <c r="D38" s="10" t="s">
        <v>67</v>
      </c>
      <c r="E38" s="10" t="str">
        <f>IF(ISERROR(VLOOKUP(C38,岗位等级!A:B,2,)),"",VLOOKUP(C38,岗位等级!A:B,2,))</f>
        <v>教学科研并重岗八级</v>
      </c>
      <c r="F38" s="10">
        <v>475.51</v>
      </c>
      <c r="G38" s="49">
        <v>0</v>
      </c>
      <c r="H38" s="49">
        <v>26.666666666666668</v>
      </c>
      <c r="I38" s="10">
        <v>15</v>
      </c>
      <c r="J38" s="48">
        <f t="shared" si="0"/>
        <v>517.17666666666673</v>
      </c>
    </row>
    <row r="39" spans="1:10" s="3" customFormat="1" ht="24.95" customHeight="1">
      <c r="A39" s="9">
        <v>37</v>
      </c>
      <c r="B39" s="12" t="s">
        <v>74</v>
      </c>
      <c r="C39" s="10" t="s">
        <v>7</v>
      </c>
      <c r="D39" s="10" t="s">
        <v>67</v>
      </c>
      <c r="E39" s="10" t="str">
        <f>IF(ISERROR(VLOOKUP(C39,岗位等级!A:B,2,)),"",VLOOKUP(C39,岗位等级!A:B,2,))</f>
        <v>教学为主岗八级</v>
      </c>
      <c r="F39" s="10">
        <v>514.32000000000005</v>
      </c>
      <c r="G39" s="49">
        <v>20</v>
      </c>
      <c r="H39" s="49">
        <v>2</v>
      </c>
      <c r="I39" s="10">
        <v>11</v>
      </c>
      <c r="J39" s="48">
        <f t="shared" si="0"/>
        <v>547.32000000000005</v>
      </c>
    </row>
    <row r="40" spans="1:10" s="3" customFormat="1" ht="24.95" customHeight="1">
      <c r="A40" s="9">
        <v>38</v>
      </c>
      <c r="B40" s="12" t="s">
        <v>106</v>
      </c>
      <c r="C40" s="10" t="s">
        <v>41</v>
      </c>
      <c r="D40" s="10" t="s">
        <v>68</v>
      </c>
      <c r="E40" s="10" t="str">
        <f>IF(ISERROR(VLOOKUP(C40,岗位等级!A:B,2,)),"",VLOOKUP(C40,岗位等级!A:B,2,))</f>
        <v>教学为主岗八级</v>
      </c>
      <c r="F40" s="10">
        <v>616.23</v>
      </c>
      <c r="G40" s="49">
        <v>0</v>
      </c>
      <c r="H40" s="49">
        <v>0</v>
      </c>
      <c r="I40" s="10">
        <v>0</v>
      </c>
      <c r="J40" s="48">
        <f t="shared" si="0"/>
        <v>616.23</v>
      </c>
    </row>
    <row r="41" spans="1:10" s="3" customFormat="1" ht="24.95" customHeight="1">
      <c r="A41" s="9">
        <v>39</v>
      </c>
      <c r="B41" s="12" t="s">
        <v>76</v>
      </c>
      <c r="C41" s="10" t="s">
        <v>9</v>
      </c>
      <c r="D41" s="10" t="s">
        <v>67</v>
      </c>
      <c r="E41" s="10" t="str">
        <f>IF(ISERROR(VLOOKUP(C41,岗位等级!A:B,2,)),"",VLOOKUP(C41,岗位等级!A:B,2,))</f>
        <v>教学为主岗九级</v>
      </c>
      <c r="F41" s="10">
        <v>686.3</v>
      </c>
      <c r="G41" s="49">
        <v>0</v>
      </c>
      <c r="H41" s="49">
        <v>0</v>
      </c>
      <c r="I41" s="10">
        <v>8</v>
      </c>
      <c r="J41" s="48">
        <f t="shared" si="0"/>
        <v>694.3</v>
      </c>
    </row>
    <row r="42" spans="1:10" s="3" customFormat="1" ht="24.95" customHeight="1">
      <c r="A42" s="9">
        <v>40</v>
      </c>
      <c r="B42" s="12" t="s">
        <v>112</v>
      </c>
      <c r="C42" s="10" t="s">
        <v>47</v>
      </c>
      <c r="D42" s="10" t="s">
        <v>68</v>
      </c>
      <c r="E42" s="10" t="str">
        <f>IF(ISERROR(VLOOKUP(C42,岗位等级!A:B,2,)),"",VLOOKUP(C42,岗位等级!A:B,2,))</f>
        <v>教学为主岗五级</v>
      </c>
      <c r="F42" s="10">
        <v>604.24</v>
      </c>
      <c r="G42" s="49">
        <v>0</v>
      </c>
      <c r="H42" s="49">
        <v>0</v>
      </c>
      <c r="I42" s="10">
        <v>88.4</v>
      </c>
      <c r="J42" s="48">
        <f t="shared" si="0"/>
        <v>692.64</v>
      </c>
    </row>
    <row r="43" spans="1:10" s="3" customFormat="1" ht="24.95" customHeight="1">
      <c r="A43" s="9">
        <v>41</v>
      </c>
      <c r="B43" s="12" t="s">
        <v>105</v>
      </c>
      <c r="C43" s="10" t="s">
        <v>40</v>
      </c>
      <c r="D43" s="10" t="s">
        <v>67</v>
      </c>
      <c r="E43" s="10" t="str">
        <f>IF(ISERROR(VLOOKUP(C43,岗位等级!A:B,2,)),"",VLOOKUP(C43,岗位等级!A:B,2,))</f>
        <v>教学为主岗八级</v>
      </c>
      <c r="F43" s="10">
        <v>842.96</v>
      </c>
      <c r="G43" s="49">
        <v>0</v>
      </c>
      <c r="H43" s="49">
        <v>8.6666666666666661</v>
      </c>
      <c r="I43" s="10">
        <v>102.33</v>
      </c>
      <c r="J43" s="48">
        <f t="shared" si="0"/>
        <v>953.95666666666671</v>
      </c>
    </row>
    <row r="44" spans="1:10" s="3" customFormat="1" ht="24.95" customHeight="1">
      <c r="A44" s="9">
        <v>42</v>
      </c>
      <c r="B44" s="12" t="s">
        <v>131</v>
      </c>
      <c r="C44" s="10" t="s">
        <v>64</v>
      </c>
      <c r="D44" s="10" t="s">
        <v>67</v>
      </c>
      <c r="E44" s="10" t="str">
        <f>IF(ISERROR(VLOOKUP(C44,岗位等级!A:B,2,)),"",VLOOKUP(C44,岗位等级!A:B,2,))</f>
        <v>教学科研并重岗八级</v>
      </c>
      <c r="F44" s="10">
        <v>447.41</v>
      </c>
      <c r="G44" s="49">
        <v>6.666666666666667</v>
      </c>
      <c r="H44" s="49">
        <v>337.33333333333331</v>
      </c>
      <c r="I44" s="10">
        <v>112</v>
      </c>
      <c r="J44" s="48">
        <f t="shared" si="0"/>
        <v>903.41000000000008</v>
      </c>
    </row>
    <row r="45" spans="1:10" s="3" customFormat="1" ht="24.95" customHeight="1">
      <c r="A45" s="9">
        <v>43</v>
      </c>
      <c r="B45" s="12" t="s">
        <v>88</v>
      </c>
      <c r="C45" s="10" t="s">
        <v>22</v>
      </c>
      <c r="D45" s="10" t="s">
        <v>68</v>
      </c>
      <c r="E45" s="10" t="str">
        <f>IF(ISERROR(VLOOKUP(C45,岗位等级!A:B,2,)),"",VLOOKUP(C45,岗位等级!A:B,2,))</f>
        <v>教学科研并重岗五级</v>
      </c>
      <c r="F45" s="10">
        <v>390.73</v>
      </c>
      <c r="G45" s="49">
        <v>13.333333333333334</v>
      </c>
      <c r="H45" s="49">
        <v>287.66666666666669</v>
      </c>
      <c r="I45" s="10">
        <v>50.8</v>
      </c>
      <c r="J45" s="48">
        <f t="shared" si="0"/>
        <v>742.53</v>
      </c>
    </row>
    <row r="46" spans="1:10" s="3" customFormat="1" ht="24.95" customHeight="1">
      <c r="A46" s="9">
        <v>44</v>
      </c>
      <c r="B46" s="12" t="s">
        <v>125</v>
      </c>
      <c r="C46" s="10" t="s">
        <v>60</v>
      </c>
      <c r="D46" s="10" t="s">
        <v>68</v>
      </c>
      <c r="E46" s="10" t="str">
        <f>IF(ISERROR(VLOOKUP(C46,岗位等级!A:B,2,)),"",VLOOKUP(C46,岗位等级!A:B,2,))</f>
        <v>教学科研并重岗六级</v>
      </c>
      <c r="F46" s="22">
        <v>597.44000000000005</v>
      </c>
      <c r="G46" s="49">
        <v>0</v>
      </c>
      <c r="H46" s="49">
        <v>200</v>
      </c>
      <c r="I46" s="10">
        <v>74</v>
      </c>
      <c r="J46" s="48">
        <f t="shared" si="0"/>
        <v>871.44</v>
      </c>
    </row>
    <row r="47" spans="1:10" s="3" customFormat="1" ht="24.95" customHeight="1">
      <c r="A47" s="9">
        <v>45</v>
      </c>
      <c r="B47" s="12" t="s">
        <v>114</v>
      </c>
      <c r="C47" s="10" t="s">
        <v>49</v>
      </c>
      <c r="D47" s="10" t="s">
        <v>70</v>
      </c>
      <c r="E47" s="10" t="str">
        <f>IF(ISERROR(VLOOKUP(C47,岗位等级!A:B,2,)),"",VLOOKUP(C47,岗位等级!A:B,2,))</f>
        <v>教学科研并重岗五级</v>
      </c>
      <c r="F47" s="10">
        <v>475.53</v>
      </c>
      <c r="G47" s="49">
        <v>0</v>
      </c>
      <c r="H47" s="49">
        <v>10.666666666666666</v>
      </c>
      <c r="I47" s="10">
        <v>64</v>
      </c>
      <c r="J47" s="48">
        <f t="shared" si="0"/>
        <v>550.19666666666672</v>
      </c>
    </row>
    <row r="48" spans="1:10" s="3" customFormat="1" ht="24.95" customHeight="1">
      <c r="A48" s="9">
        <v>46</v>
      </c>
      <c r="B48" s="12" t="s">
        <v>111</v>
      </c>
      <c r="C48" s="10" t="s">
        <v>46</v>
      </c>
      <c r="D48" s="10" t="s">
        <v>67</v>
      </c>
      <c r="E48" s="10" t="str">
        <f>IF(ISERROR(VLOOKUP(C48,岗位等级!A:B,2,)),"",VLOOKUP(C48,岗位等级!A:B,2,))</f>
        <v>教学科研并重岗八级</v>
      </c>
      <c r="F48" s="10">
        <v>578.38</v>
      </c>
      <c r="G48" s="49">
        <v>0</v>
      </c>
      <c r="H48" s="49">
        <v>0</v>
      </c>
      <c r="I48" s="10">
        <v>53.4</v>
      </c>
      <c r="J48" s="48">
        <f t="shared" si="0"/>
        <v>631.78</v>
      </c>
    </row>
    <row r="49" spans="1:10" s="3" customFormat="1" ht="24.95" customHeight="1">
      <c r="A49" s="9">
        <v>47</v>
      </c>
      <c r="B49" s="12" t="s">
        <v>99</v>
      </c>
      <c r="C49" s="10" t="s">
        <v>34</v>
      </c>
      <c r="D49" s="10" t="s">
        <v>68</v>
      </c>
      <c r="E49" s="10" t="str">
        <f>IF(ISERROR(VLOOKUP(C49,岗位等级!A:B,2,)),"",VLOOKUP(C49,岗位等级!A:B,2,))</f>
        <v>教学科研并重岗五级</v>
      </c>
      <c r="F49" s="10">
        <v>568.32000000000005</v>
      </c>
      <c r="G49" s="49">
        <v>46.666666666666664</v>
      </c>
      <c r="H49" s="49">
        <v>506</v>
      </c>
      <c r="I49" s="10">
        <v>87.1</v>
      </c>
      <c r="J49" s="48">
        <f t="shared" si="0"/>
        <v>1208.0866666666666</v>
      </c>
    </row>
    <row r="50" spans="1:10" s="3" customFormat="1" ht="24.95" customHeight="1">
      <c r="A50" s="9">
        <v>48</v>
      </c>
      <c r="B50" s="12" t="s">
        <v>115</v>
      </c>
      <c r="C50" s="10" t="s">
        <v>50</v>
      </c>
      <c r="D50" s="10" t="s">
        <v>67</v>
      </c>
      <c r="E50" s="10" t="str">
        <f>IF(ISERROR(VLOOKUP(C50,岗位等级!A:B,2,)),"",VLOOKUP(C50,岗位等级!A:B,2,))</f>
        <v>教学为主岗八级</v>
      </c>
      <c r="F50" s="10">
        <v>551.30000000000007</v>
      </c>
      <c r="G50" s="49">
        <v>0</v>
      </c>
      <c r="H50" s="49">
        <v>0</v>
      </c>
      <c r="I50" s="10">
        <v>62.4</v>
      </c>
      <c r="J50" s="48">
        <f t="shared" si="0"/>
        <v>613.70000000000005</v>
      </c>
    </row>
    <row r="51" spans="1:10" s="3" customFormat="1" ht="24.95" customHeight="1">
      <c r="A51" s="9">
        <v>49</v>
      </c>
      <c r="B51" s="12" t="s">
        <v>73</v>
      </c>
      <c r="C51" s="10" t="s">
        <v>6</v>
      </c>
      <c r="D51" s="10" t="s">
        <v>68</v>
      </c>
      <c r="E51" s="10" t="str">
        <f>IF(ISERROR(VLOOKUP(C51,岗位等级!A:B,2,)),"",VLOOKUP(C51,岗位等级!A:B,2,))</f>
        <v>教学科研并重岗五级</v>
      </c>
      <c r="F51" s="10">
        <v>300.19</v>
      </c>
      <c r="G51" s="49">
        <v>33.333333333333336</v>
      </c>
      <c r="H51" s="49">
        <v>286.66666666666669</v>
      </c>
      <c r="I51" s="10">
        <v>86</v>
      </c>
      <c r="J51" s="48">
        <f t="shared" si="0"/>
        <v>706.19</v>
      </c>
    </row>
    <row r="52" spans="1:10" s="3" customFormat="1" ht="24.95" customHeight="1">
      <c r="A52" s="9">
        <v>50</v>
      </c>
      <c r="B52" s="12" t="s">
        <v>116</v>
      </c>
      <c r="C52" s="10" t="s">
        <v>51</v>
      </c>
      <c r="D52" s="10" t="s">
        <v>67</v>
      </c>
      <c r="E52" s="10" t="str">
        <f>IF(ISERROR(VLOOKUP(C52,岗位等级!A:B,2,)),"",VLOOKUP(C52,岗位等级!A:B,2,))</f>
        <v>教学科研并重岗八级</v>
      </c>
      <c r="F52" s="10">
        <v>428.31</v>
      </c>
      <c r="G52" s="49">
        <v>10</v>
      </c>
      <c r="H52" s="49">
        <v>40</v>
      </c>
      <c r="I52" s="10">
        <v>53.4</v>
      </c>
      <c r="J52" s="48">
        <f t="shared" si="0"/>
        <v>531.71</v>
      </c>
    </row>
    <row r="53" spans="1:10" s="3" customFormat="1" ht="24.95" customHeight="1">
      <c r="A53" s="9">
        <v>51</v>
      </c>
      <c r="B53" s="12" t="s">
        <v>122</v>
      </c>
      <c r="C53" s="10" t="s">
        <v>57</v>
      </c>
      <c r="D53" s="10" t="s">
        <v>67</v>
      </c>
      <c r="E53" s="10" t="str">
        <f>IF(ISERROR(VLOOKUP(C53,岗位等级!A:B,2,)),"",VLOOKUP(C53,岗位等级!A:B,2,))</f>
        <v>教学为主岗八级</v>
      </c>
      <c r="F53" s="10">
        <v>545.80000000000007</v>
      </c>
      <c r="G53" s="49">
        <v>0</v>
      </c>
      <c r="H53" s="49">
        <v>0</v>
      </c>
      <c r="I53" s="10">
        <v>26</v>
      </c>
      <c r="J53" s="48">
        <f t="shared" si="0"/>
        <v>571.80000000000007</v>
      </c>
    </row>
    <row r="54" spans="1:10" s="3" customFormat="1" ht="24.95" customHeight="1">
      <c r="A54" s="9">
        <v>52</v>
      </c>
      <c r="B54" s="12" t="s">
        <v>72</v>
      </c>
      <c r="C54" s="10" t="s">
        <v>5</v>
      </c>
      <c r="D54" s="10" t="s">
        <v>67</v>
      </c>
      <c r="E54" s="10" t="str">
        <f>IF(ISERROR(VLOOKUP(C54,岗位等级!A:B,2,)),"",VLOOKUP(C54,岗位等级!A:B,2,))</f>
        <v>教学科研并重岗八级</v>
      </c>
      <c r="F54" s="10">
        <v>298.3</v>
      </c>
      <c r="G54" s="49">
        <v>13.333333333333334</v>
      </c>
      <c r="H54" s="49">
        <v>6</v>
      </c>
      <c r="I54" s="10">
        <v>86</v>
      </c>
      <c r="J54" s="48">
        <f t="shared" si="0"/>
        <v>403.63333333333333</v>
      </c>
    </row>
    <row r="55" spans="1:10" s="3" customFormat="1" ht="24.95" customHeight="1">
      <c r="A55" s="22">
        <v>53</v>
      </c>
      <c r="B55" s="23" t="s">
        <v>77</v>
      </c>
      <c r="C55" s="10" t="s">
        <v>10</v>
      </c>
      <c r="D55" s="10" t="s">
        <v>68</v>
      </c>
      <c r="E55" s="10" t="str">
        <f>IF(ISERROR(VLOOKUP(C55,岗位等级!A:B,2,)),"",VLOOKUP(C55,岗位等级!A:B,2,))</f>
        <v>教学为主岗七级</v>
      </c>
      <c r="F55" s="22">
        <v>702.5</v>
      </c>
      <c r="G55" s="49">
        <v>0</v>
      </c>
      <c r="H55" s="49">
        <v>133.33333333333334</v>
      </c>
      <c r="I55" s="10">
        <v>104</v>
      </c>
      <c r="J55" s="48">
        <f t="shared" si="0"/>
        <v>939.83333333333337</v>
      </c>
    </row>
    <row r="56" spans="1:10" s="3" customFormat="1" ht="24.95" customHeight="1">
      <c r="A56" s="22">
        <v>54</v>
      </c>
      <c r="B56" s="23" t="s">
        <v>94</v>
      </c>
      <c r="C56" s="10" t="s">
        <v>29</v>
      </c>
      <c r="D56" s="10" t="s">
        <v>67</v>
      </c>
      <c r="E56" s="10" t="str">
        <f>IF(ISERROR(VLOOKUP(C56,岗位等级!A:B,2,)),"",VLOOKUP(C56,岗位等级!A:B,2,))</f>
        <v>教学科研并重岗八级</v>
      </c>
      <c r="F56" s="10">
        <v>573.16</v>
      </c>
      <c r="G56" s="49">
        <v>106.67</v>
      </c>
      <c r="H56" s="49">
        <v>50.666666666666664</v>
      </c>
      <c r="I56" s="10">
        <v>88.4</v>
      </c>
      <c r="J56" s="48">
        <f t="shared" si="0"/>
        <v>818.89666666666653</v>
      </c>
    </row>
    <row r="57" spans="1:10" s="3" customFormat="1" ht="24.95" customHeight="1">
      <c r="A57" s="22">
        <v>55</v>
      </c>
      <c r="B57" s="23" t="s">
        <v>100</v>
      </c>
      <c r="C57" s="10" t="s">
        <v>35</v>
      </c>
      <c r="D57" s="10" t="s">
        <v>69</v>
      </c>
      <c r="E57" s="10" t="str">
        <f>IF(ISERROR(VLOOKUP(C57,岗位等级!A:B,2,)),"",VLOOKUP(C57,岗位等级!A:B,2,))</f>
        <v>教学为主岗十级</v>
      </c>
      <c r="F57" s="10">
        <v>578.36</v>
      </c>
      <c r="G57" s="49">
        <v>0</v>
      </c>
      <c r="H57" s="49">
        <v>2</v>
      </c>
      <c r="I57" s="10">
        <v>70.400000000000006</v>
      </c>
      <c r="J57" s="48">
        <f t="shared" si="0"/>
        <v>650.76</v>
      </c>
    </row>
    <row r="58" spans="1:10" s="3" customFormat="1" ht="24.95" customHeight="1">
      <c r="A58" s="22">
        <v>56</v>
      </c>
      <c r="B58" s="23" t="s">
        <v>80</v>
      </c>
      <c r="C58" s="10" t="s">
        <v>13</v>
      </c>
      <c r="D58" s="10" t="s">
        <v>69</v>
      </c>
      <c r="E58" s="10" t="str">
        <f>IF(ISERROR(VLOOKUP(C58,岗位等级!A:B,2,)),"",VLOOKUP(C58,岗位等级!A:B,2,))</f>
        <v>教学为主岗十级</v>
      </c>
      <c r="F58" s="10">
        <v>432.39000000000004</v>
      </c>
      <c r="G58" s="49">
        <v>0</v>
      </c>
      <c r="H58" s="49">
        <v>0</v>
      </c>
      <c r="I58" s="10">
        <v>53.4</v>
      </c>
      <c r="J58" s="48">
        <f t="shared" si="0"/>
        <v>485.79</v>
      </c>
    </row>
    <row r="59" spans="1:10" s="3" customFormat="1" ht="24.95" customHeight="1">
      <c r="A59" s="22">
        <v>57</v>
      </c>
      <c r="B59" s="23" t="s">
        <v>82</v>
      </c>
      <c r="C59" s="10" t="s">
        <v>16</v>
      </c>
      <c r="D59" s="10" t="s">
        <v>67</v>
      </c>
      <c r="E59" s="10" t="str">
        <f>IF(ISERROR(VLOOKUP(C59,岗位等级!A:B,2,)),"",VLOOKUP(C59,岗位等级!A:B,2,))</f>
        <v>教学科研并重岗九级</v>
      </c>
      <c r="F59" s="10">
        <v>496.54</v>
      </c>
      <c r="G59" s="49">
        <v>0</v>
      </c>
      <c r="H59" s="49">
        <v>0</v>
      </c>
      <c r="I59" s="10">
        <v>73.400000000000006</v>
      </c>
      <c r="J59" s="48">
        <f t="shared" si="0"/>
        <v>569.94000000000005</v>
      </c>
    </row>
    <row r="60" spans="1:10" s="3" customFormat="1" ht="24.95" customHeight="1">
      <c r="A60" s="22">
        <v>58</v>
      </c>
      <c r="B60" s="23" t="s">
        <v>127</v>
      </c>
      <c r="C60" s="10" t="s">
        <v>62</v>
      </c>
      <c r="D60" s="10" t="s">
        <v>68</v>
      </c>
      <c r="E60" s="10" t="str">
        <f>IF(ISERROR(VLOOKUP(C60,岗位等级!A:B,2,)),"",VLOOKUP(C60,岗位等级!A:B,2,))</f>
        <v>教学为主岗七级</v>
      </c>
      <c r="F60" s="10">
        <v>525.19000000000005</v>
      </c>
      <c r="G60" s="49">
        <v>26.666666666666668</v>
      </c>
      <c r="H60" s="49">
        <v>0</v>
      </c>
      <c r="I60" s="10">
        <v>64.400000000000006</v>
      </c>
      <c r="J60" s="48">
        <f t="shared" si="0"/>
        <v>616.25666666666666</v>
      </c>
    </row>
    <row r="61" spans="1:10" s="3" customFormat="1" ht="24.95" customHeight="1">
      <c r="A61" s="22">
        <v>59</v>
      </c>
      <c r="B61" s="23" t="s">
        <v>86</v>
      </c>
      <c r="C61" s="10" t="s">
        <v>20</v>
      </c>
      <c r="D61" s="10" t="s">
        <v>67</v>
      </c>
      <c r="E61" s="10" t="str">
        <f>IF(ISERROR(VLOOKUP(C61,岗位等级!A:B,2,)),"",VLOOKUP(C61,岗位等级!A:B,2,))</f>
        <v>教学科研并重岗八级</v>
      </c>
      <c r="F61" s="10">
        <v>534.52</v>
      </c>
      <c r="G61" s="49">
        <v>9.33</v>
      </c>
      <c r="H61" s="49">
        <v>10.666666666666666</v>
      </c>
      <c r="I61" s="10">
        <v>76</v>
      </c>
      <c r="J61" s="48">
        <f t="shared" si="0"/>
        <v>630.51666666666665</v>
      </c>
    </row>
    <row r="62" spans="1:10" s="3" customFormat="1" ht="24.95" customHeight="1">
      <c r="A62" s="22">
        <v>60</v>
      </c>
      <c r="B62" s="23" t="s">
        <v>110</v>
      </c>
      <c r="C62" s="10" t="s">
        <v>45</v>
      </c>
      <c r="D62" s="10" t="s">
        <v>67</v>
      </c>
      <c r="E62" s="10" t="str">
        <f>IF(ISERROR(VLOOKUP(C62,岗位等级!A:B,2,)),"",VLOOKUP(C62,岗位等级!A:B,2,))</f>
        <v>教学科研并重岗八级</v>
      </c>
      <c r="F62" s="10">
        <v>562.15</v>
      </c>
      <c r="G62" s="49">
        <v>0</v>
      </c>
      <c r="H62" s="49">
        <v>45.333333333333336</v>
      </c>
      <c r="I62" s="10">
        <v>57.4</v>
      </c>
      <c r="J62" s="48">
        <f t="shared" si="0"/>
        <v>664.88333333333333</v>
      </c>
    </row>
    <row r="63" spans="1:10" s="3" customFormat="1" ht="24.95" customHeight="1">
      <c r="A63" s="22">
        <v>61</v>
      </c>
      <c r="B63" s="23" t="s">
        <v>129</v>
      </c>
      <c r="C63" s="10" t="s">
        <v>66</v>
      </c>
      <c r="D63" s="10" t="s">
        <v>68</v>
      </c>
      <c r="E63" s="10" t="str">
        <f>IF(ISERROR(VLOOKUP(C63,岗位等级!A:B,2,)),"",VLOOKUP(C63,岗位等级!A:B,2,))</f>
        <v>教学科研并重岗六级</v>
      </c>
      <c r="F63" s="10">
        <v>547.04</v>
      </c>
      <c r="G63" s="49">
        <v>0</v>
      </c>
      <c r="H63" s="49">
        <v>307</v>
      </c>
      <c r="I63" s="10">
        <v>138.4</v>
      </c>
      <c r="J63" s="48">
        <f t="shared" si="0"/>
        <v>992.43999999999994</v>
      </c>
    </row>
    <row r="64" spans="1:10" s="3" customFormat="1" ht="24.95" customHeight="1">
      <c r="A64" s="22">
        <v>62</v>
      </c>
      <c r="B64" s="23" t="s">
        <v>130</v>
      </c>
      <c r="C64" s="10" t="s">
        <v>65</v>
      </c>
      <c r="D64" s="10" t="s">
        <v>67</v>
      </c>
      <c r="E64" s="10" t="str">
        <f>IF(ISERROR(VLOOKUP(C64,岗位等级!A:B,2,)),"",VLOOKUP(C64,岗位等级!A:B,2,))</f>
        <v>教学科研并重岗八级</v>
      </c>
      <c r="F64" s="10">
        <v>241.23999999999998</v>
      </c>
      <c r="G64" s="49">
        <v>0</v>
      </c>
      <c r="H64" s="49">
        <v>12</v>
      </c>
      <c r="I64" s="10">
        <v>53</v>
      </c>
      <c r="J64" s="48">
        <f t="shared" si="0"/>
        <v>306.24</v>
      </c>
    </row>
    <row r="65" spans="1:10" s="3" customFormat="1" ht="24.95" customHeight="1">
      <c r="A65" s="22">
        <v>63</v>
      </c>
      <c r="B65" s="23" t="s">
        <v>132</v>
      </c>
      <c r="C65" s="24" t="s">
        <v>134</v>
      </c>
      <c r="D65" s="21" t="s">
        <v>69</v>
      </c>
      <c r="E65" s="10" t="str">
        <f>IF(ISERROR(VLOOKUP(C65,岗位等级!A:B,2,)),"",VLOOKUP(C65,岗位等级!A:B,2,))</f>
        <v>教学为主岗十一级</v>
      </c>
      <c r="F65" s="10">
        <v>127.96000000000001</v>
      </c>
      <c r="G65" s="49">
        <v>0</v>
      </c>
      <c r="H65" s="49">
        <v>2</v>
      </c>
      <c r="I65" s="10">
        <v>9</v>
      </c>
      <c r="J65" s="48">
        <f t="shared" si="0"/>
        <v>138.96</v>
      </c>
    </row>
    <row r="66" spans="1:10" s="3" customFormat="1" ht="24.95" customHeight="1">
      <c r="A66" s="22">
        <v>64</v>
      </c>
      <c r="B66" s="23" t="s">
        <v>133</v>
      </c>
      <c r="C66" s="23" t="s">
        <v>135</v>
      </c>
      <c r="D66" s="10" t="s">
        <v>69</v>
      </c>
      <c r="E66" s="10" t="str">
        <f>IF(ISERROR(VLOOKUP(C66,岗位等级!A:B,2,)),"",VLOOKUP(C66,岗位等级!A:B,2,))</f>
        <v>教学为主岗十二级</v>
      </c>
      <c r="F66" s="10">
        <v>0</v>
      </c>
      <c r="G66" s="49">
        <v>26.666666666666668</v>
      </c>
      <c r="H66" s="49">
        <v>2</v>
      </c>
      <c r="I66" s="10">
        <v>13</v>
      </c>
      <c r="J66" s="48">
        <f t="shared" si="0"/>
        <v>41.666666666666671</v>
      </c>
    </row>
    <row r="67" spans="1:10" s="3" customFormat="1" ht="24.95" customHeight="1">
      <c r="A67" s="22">
        <v>65</v>
      </c>
      <c r="B67" s="23" t="s">
        <v>168</v>
      </c>
      <c r="C67" s="23" t="s">
        <v>167</v>
      </c>
      <c r="D67" s="10" t="s">
        <v>67</v>
      </c>
      <c r="E67" s="10" t="s">
        <v>169</v>
      </c>
      <c r="F67" s="25">
        <v>0</v>
      </c>
      <c r="G67" s="49">
        <v>0</v>
      </c>
      <c r="H67" s="49">
        <v>16</v>
      </c>
      <c r="I67" s="10">
        <v>70.3</v>
      </c>
      <c r="J67" s="48">
        <f t="shared" si="0"/>
        <v>86.3</v>
      </c>
    </row>
    <row r="68" spans="1:10" s="4" customFormat="1">
      <c r="A68" s="1"/>
      <c r="B68" s="1"/>
      <c r="G68" s="5"/>
      <c r="H68" s="47"/>
      <c r="I68" s="1"/>
      <c r="J68" s="1"/>
    </row>
    <row r="69" spans="1:10" s="4" customFormat="1">
      <c r="A69" s="51" t="s">
        <v>341</v>
      </c>
      <c r="B69" s="51"/>
      <c r="C69" s="51"/>
      <c r="D69" s="51"/>
      <c r="E69" s="51"/>
      <c r="F69" s="51"/>
      <c r="G69" s="51"/>
      <c r="H69" s="51"/>
      <c r="I69" s="51"/>
      <c r="J69" s="51"/>
    </row>
    <row r="70" spans="1:10" s="4" customFormat="1">
      <c r="A70" s="51"/>
      <c r="B70" s="51"/>
      <c r="C70" s="51"/>
      <c r="D70" s="51"/>
      <c r="E70" s="51"/>
      <c r="F70" s="51"/>
      <c r="G70" s="51"/>
      <c r="H70" s="51"/>
      <c r="I70" s="51"/>
      <c r="J70" s="51"/>
    </row>
    <row r="71" spans="1:10" s="4" customFormat="1">
      <c r="A71" s="51"/>
      <c r="B71" s="51"/>
      <c r="C71" s="51"/>
      <c r="D71" s="51"/>
      <c r="E71" s="51"/>
      <c r="F71" s="51"/>
      <c r="G71" s="51"/>
      <c r="H71" s="51"/>
      <c r="I71" s="51"/>
      <c r="J71" s="51"/>
    </row>
    <row r="72" spans="1:10" s="4" customFormat="1">
      <c r="A72" s="51"/>
      <c r="B72" s="51"/>
      <c r="C72" s="51"/>
      <c r="D72" s="51"/>
      <c r="E72" s="51"/>
      <c r="F72" s="51"/>
      <c r="G72" s="51"/>
      <c r="H72" s="51"/>
      <c r="I72" s="51"/>
      <c r="J72" s="51"/>
    </row>
    <row r="73" spans="1:10" s="4" customFormat="1">
      <c r="A73" s="51"/>
      <c r="B73" s="51"/>
      <c r="C73" s="51"/>
      <c r="D73" s="51"/>
      <c r="E73" s="51"/>
      <c r="F73" s="51"/>
      <c r="G73" s="51"/>
      <c r="H73" s="51"/>
      <c r="I73" s="51"/>
      <c r="J73" s="51"/>
    </row>
  </sheetData>
  <sortState ref="A3:L68">
    <sortCondition ref="B3:B68"/>
  </sortState>
  <mergeCells count="2">
    <mergeCell ref="A1:J1"/>
    <mergeCell ref="A69:J73"/>
  </mergeCells>
  <phoneticPr fontId="3" type="noConversion"/>
  <printOptions horizontalCentered="1"/>
  <pageMargins left="0.59055118110236227" right="0.59055118110236227" top="0.59055118110236227" bottom="0.59055118110236227" header="0.31496062992125984" footer="0.31496062992125984"/>
  <pageSetup paperSize="9" orientation="portrait" horizontalDpi="1200" verticalDpi="12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B67"/>
  <sheetViews>
    <sheetView topLeftCell="A52" workbookViewId="0">
      <selection activeCell="E64" sqref="E64"/>
    </sheetView>
  </sheetViews>
  <sheetFormatPr defaultRowHeight="13.5"/>
  <cols>
    <col min="2" max="2" width="16.125" bestFit="1" customWidth="1"/>
  </cols>
  <sheetData>
    <row r="1" spans="1:2" ht="14.25">
      <c r="A1" s="14" t="s">
        <v>52</v>
      </c>
      <c r="B1" s="17" t="s">
        <v>151</v>
      </c>
    </row>
    <row r="2" spans="1:2" ht="28.5">
      <c r="A2" s="14" t="s">
        <v>56</v>
      </c>
      <c r="B2" s="14" t="s">
        <v>142</v>
      </c>
    </row>
    <row r="3" spans="1:2" ht="14.25">
      <c r="A3" s="14" t="s">
        <v>53</v>
      </c>
      <c r="B3" s="17" t="s">
        <v>158</v>
      </c>
    </row>
    <row r="4" spans="1:2" ht="14.25">
      <c r="A4" s="15" t="s">
        <v>150</v>
      </c>
      <c r="B4" s="17" t="s">
        <v>149</v>
      </c>
    </row>
    <row r="5" spans="1:2" ht="28.5">
      <c r="A5" s="14" t="s">
        <v>21</v>
      </c>
      <c r="B5" s="16" t="s">
        <v>145</v>
      </c>
    </row>
    <row r="6" spans="1:2" ht="14.25">
      <c r="A6" s="14" t="s">
        <v>36</v>
      </c>
      <c r="B6" s="17" t="s">
        <v>158</v>
      </c>
    </row>
    <row r="7" spans="1:2" ht="28.5">
      <c r="A7" s="15" t="s">
        <v>147</v>
      </c>
      <c r="B7" s="16" t="s">
        <v>146</v>
      </c>
    </row>
    <row r="8" spans="1:2" ht="28.5">
      <c r="A8" s="14" t="s">
        <v>31</v>
      </c>
      <c r="B8" s="16" t="s">
        <v>144</v>
      </c>
    </row>
    <row r="9" spans="1:2" ht="28.5">
      <c r="A9" s="14" t="s">
        <v>39</v>
      </c>
      <c r="B9" s="16" t="s">
        <v>146</v>
      </c>
    </row>
    <row r="10" spans="1:2" ht="28.5">
      <c r="A10" s="14" t="s">
        <v>43</v>
      </c>
      <c r="B10" s="16" t="s">
        <v>145</v>
      </c>
    </row>
    <row r="11" spans="1:2" ht="14.25">
      <c r="A11" s="14" t="s">
        <v>23</v>
      </c>
      <c r="B11" s="17" t="s">
        <v>155</v>
      </c>
    </row>
    <row r="12" spans="1:2" ht="28.5">
      <c r="A12" s="14" t="s">
        <v>27</v>
      </c>
      <c r="B12" s="16" t="s">
        <v>146</v>
      </c>
    </row>
    <row r="13" spans="1:2" ht="14.25">
      <c r="A13" s="14" t="s">
        <v>18</v>
      </c>
      <c r="B13" s="17" t="s">
        <v>158</v>
      </c>
    </row>
    <row r="14" spans="1:2" ht="28.5">
      <c r="A14" s="14" t="s">
        <v>8</v>
      </c>
      <c r="B14" s="16" t="s">
        <v>146</v>
      </c>
    </row>
    <row r="15" spans="1:2" ht="14.25">
      <c r="A15" s="14" t="s">
        <v>159</v>
      </c>
      <c r="B15" s="17" t="s">
        <v>158</v>
      </c>
    </row>
    <row r="16" spans="1:2" ht="28.5">
      <c r="A16" s="14" t="s">
        <v>17</v>
      </c>
      <c r="B16" s="16" t="s">
        <v>145</v>
      </c>
    </row>
    <row r="17" spans="1:2" ht="14.25">
      <c r="A17" s="14" t="s">
        <v>25</v>
      </c>
      <c r="B17" s="17" t="s">
        <v>155</v>
      </c>
    </row>
    <row r="18" spans="1:2" ht="14.25">
      <c r="A18" s="18" t="s">
        <v>156</v>
      </c>
      <c r="B18" s="17" t="s">
        <v>155</v>
      </c>
    </row>
    <row r="19" spans="1:2" ht="14.25">
      <c r="A19" s="14" t="s">
        <v>63</v>
      </c>
      <c r="B19" s="17" t="s">
        <v>158</v>
      </c>
    </row>
    <row r="20" spans="1:2" ht="14.25">
      <c r="A20" s="14" t="s">
        <v>42</v>
      </c>
      <c r="B20" s="17" t="s">
        <v>158</v>
      </c>
    </row>
    <row r="21" spans="1:2" ht="28.5">
      <c r="A21" s="14" t="s">
        <v>15</v>
      </c>
      <c r="B21" s="16" t="s">
        <v>146</v>
      </c>
    </row>
    <row r="22" spans="1:2" ht="28.5">
      <c r="A22" s="14" t="s">
        <v>59</v>
      </c>
      <c r="B22" s="16" t="s">
        <v>146</v>
      </c>
    </row>
    <row r="23" spans="1:2" ht="14.25">
      <c r="A23" s="14" t="s">
        <v>54</v>
      </c>
      <c r="B23" s="17" t="s">
        <v>158</v>
      </c>
    </row>
    <row r="24" spans="1:2" ht="28.5">
      <c r="A24" s="14" t="s">
        <v>4</v>
      </c>
      <c r="B24" s="16" t="s">
        <v>146</v>
      </c>
    </row>
    <row r="25" spans="1:2" ht="14.25">
      <c r="A25" s="14" t="s">
        <v>12</v>
      </c>
      <c r="B25" s="17" t="s">
        <v>158</v>
      </c>
    </row>
    <row r="26" spans="1:2" ht="28.5">
      <c r="A26" s="14" t="s">
        <v>33</v>
      </c>
      <c r="B26" s="16" t="s">
        <v>146</v>
      </c>
    </row>
    <row r="27" spans="1:2" ht="28.5">
      <c r="A27" s="14" t="s">
        <v>28</v>
      </c>
      <c r="B27" s="14" t="s">
        <v>142</v>
      </c>
    </row>
    <row r="28" spans="1:2" ht="28.5">
      <c r="A28" s="14" t="s">
        <v>38</v>
      </c>
      <c r="B28" s="16" t="s">
        <v>144</v>
      </c>
    </row>
    <row r="29" spans="1:2" ht="28.5">
      <c r="A29" s="15" t="s">
        <v>143</v>
      </c>
      <c r="B29" s="16" t="s">
        <v>144</v>
      </c>
    </row>
    <row r="30" spans="1:2" ht="28.5">
      <c r="A30" s="14" t="s">
        <v>11</v>
      </c>
      <c r="B30" s="16" t="s">
        <v>144</v>
      </c>
    </row>
    <row r="31" spans="1:2" ht="28.5">
      <c r="A31" s="14" t="s">
        <v>61</v>
      </c>
      <c r="B31" s="16" t="s">
        <v>145</v>
      </c>
    </row>
    <row r="32" spans="1:2" ht="14.25">
      <c r="A32" s="14" t="s">
        <v>30</v>
      </c>
      <c r="B32" s="17" t="s">
        <v>152</v>
      </c>
    </row>
    <row r="33" spans="1:2" ht="14.25">
      <c r="A33" s="16" t="s">
        <v>161</v>
      </c>
      <c r="B33" s="17" t="s">
        <v>162</v>
      </c>
    </row>
    <row r="34" spans="1:2" ht="14.25">
      <c r="A34" s="14" t="s">
        <v>58</v>
      </c>
      <c r="B34" s="17" t="s">
        <v>155</v>
      </c>
    </row>
    <row r="35" spans="1:2" ht="14.25">
      <c r="A35" s="15" t="s">
        <v>160</v>
      </c>
      <c r="B35" s="17" t="s">
        <v>158</v>
      </c>
    </row>
    <row r="36" spans="1:2" ht="28.5">
      <c r="A36" s="14" t="s">
        <v>19</v>
      </c>
      <c r="B36" s="16" t="s">
        <v>146</v>
      </c>
    </row>
    <row r="37" spans="1:2" ht="28.5">
      <c r="A37" s="14" t="s">
        <v>26</v>
      </c>
      <c r="B37" s="16" t="s">
        <v>146</v>
      </c>
    </row>
    <row r="38" spans="1:2" ht="14.25">
      <c r="A38" s="14" t="s">
        <v>7</v>
      </c>
      <c r="B38" s="17" t="s">
        <v>155</v>
      </c>
    </row>
    <row r="39" spans="1:2" ht="14.25">
      <c r="A39" s="18" t="s">
        <v>154</v>
      </c>
      <c r="B39" s="17" t="s">
        <v>155</v>
      </c>
    </row>
    <row r="40" spans="1:2" ht="14.25">
      <c r="A40" s="14" t="s">
        <v>9</v>
      </c>
      <c r="B40" s="17" t="s">
        <v>158</v>
      </c>
    </row>
    <row r="41" spans="1:2" ht="14.25">
      <c r="A41" s="14" t="s">
        <v>47</v>
      </c>
      <c r="B41" s="17" t="s">
        <v>149</v>
      </c>
    </row>
    <row r="42" spans="1:2" ht="14.25">
      <c r="A42" s="14" t="s">
        <v>40</v>
      </c>
      <c r="B42" s="17" t="s">
        <v>155</v>
      </c>
    </row>
    <row r="43" spans="1:2" ht="28.5">
      <c r="A43" s="14" t="s">
        <v>64</v>
      </c>
      <c r="B43" s="16" t="s">
        <v>146</v>
      </c>
    </row>
    <row r="44" spans="1:2" ht="28.5">
      <c r="A44" s="14" t="s">
        <v>22</v>
      </c>
      <c r="B44" s="14" t="s">
        <v>142</v>
      </c>
    </row>
    <row r="45" spans="1:2" ht="28.5">
      <c r="A45" s="14" t="s">
        <v>60</v>
      </c>
      <c r="B45" s="16" t="s">
        <v>144</v>
      </c>
    </row>
    <row r="46" spans="1:2" ht="28.5">
      <c r="A46" s="14" t="s">
        <v>49</v>
      </c>
      <c r="B46" s="14" t="s">
        <v>142</v>
      </c>
    </row>
    <row r="47" spans="1:2" ht="28.5">
      <c r="A47" s="14" t="s">
        <v>46</v>
      </c>
      <c r="B47" s="16" t="s">
        <v>146</v>
      </c>
    </row>
    <row r="48" spans="1:2" ht="28.5">
      <c r="A48" s="14" t="s">
        <v>34</v>
      </c>
      <c r="B48" s="14" t="s">
        <v>142</v>
      </c>
    </row>
    <row r="49" spans="1:2" ht="14.25">
      <c r="A49" s="14" t="s">
        <v>50</v>
      </c>
      <c r="B49" s="17" t="s">
        <v>155</v>
      </c>
    </row>
    <row r="50" spans="1:2" ht="28.5">
      <c r="A50" s="14" t="s">
        <v>6</v>
      </c>
      <c r="B50" s="14" t="s">
        <v>142</v>
      </c>
    </row>
    <row r="51" spans="1:2" ht="28.5">
      <c r="A51" s="14" t="s">
        <v>51</v>
      </c>
      <c r="B51" s="16" t="s">
        <v>146</v>
      </c>
    </row>
    <row r="52" spans="1:2" ht="14.25">
      <c r="A52" s="15" t="s">
        <v>157</v>
      </c>
      <c r="B52" s="17" t="s">
        <v>155</v>
      </c>
    </row>
    <row r="53" spans="1:2" ht="28.5">
      <c r="A53" s="14" t="s">
        <v>5</v>
      </c>
      <c r="B53" s="16" t="s">
        <v>146</v>
      </c>
    </row>
    <row r="54" spans="1:2" ht="14.25">
      <c r="A54" s="14" t="s">
        <v>10</v>
      </c>
      <c r="B54" s="17" t="s">
        <v>152</v>
      </c>
    </row>
    <row r="55" spans="1:2" ht="28.5">
      <c r="A55" s="14" t="s">
        <v>29</v>
      </c>
      <c r="B55" s="16" t="s">
        <v>146</v>
      </c>
    </row>
    <row r="56" spans="1:2" ht="14.25">
      <c r="A56" s="14" t="s">
        <v>14</v>
      </c>
      <c r="B56" s="17" t="s">
        <v>162</v>
      </c>
    </row>
    <row r="57" spans="1:2" ht="14.25">
      <c r="A57" s="14" t="s">
        <v>35</v>
      </c>
      <c r="B57" s="17" t="s">
        <v>162</v>
      </c>
    </row>
    <row r="58" spans="1:2" ht="14.25">
      <c r="A58" s="14" t="s">
        <v>13</v>
      </c>
      <c r="B58" s="17" t="s">
        <v>162</v>
      </c>
    </row>
    <row r="59" spans="1:2" ht="28.5">
      <c r="A59" s="16" t="s">
        <v>16</v>
      </c>
      <c r="B59" s="16" t="s">
        <v>148</v>
      </c>
    </row>
    <row r="60" spans="1:2" ht="14.25">
      <c r="A60" s="16" t="s">
        <v>153</v>
      </c>
      <c r="B60" s="17" t="s">
        <v>152</v>
      </c>
    </row>
    <row r="61" spans="1:2" ht="28.5">
      <c r="A61" s="16" t="s">
        <v>20</v>
      </c>
      <c r="B61" s="16" t="s">
        <v>146</v>
      </c>
    </row>
    <row r="62" spans="1:2" ht="28.5">
      <c r="A62" s="16" t="s">
        <v>45</v>
      </c>
      <c r="B62" s="16" t="s">
        <v>146</v>
      </c>
    </row>
    <row r="63" spans="1:2" ht="28.5">
      <c r="A63" s="10" t="s">
        <v>66</v>
      </c>
      <c r="B63" s="19" t="s">
        <v>165</v>
      </c>
    </row>
    <row r="64" spans="1:2" ht="28.5">
      <c r="A64" s="10" t="s">
        <v>65</v>
      </c>
      <c r="B64" s="16" t="s">
        <v>146</v>
      </c>
    </row>
    <row r="65" spans="1:2" ht="16.5">
      <c r="A65" s="12" t="s">
        <v>134</v>
      </c>
      <c r="B65" s="20" t="s">
        <v>164</v>
      </c>
    </row>
    <row r="66" spans="1:2" ht="16.5">
      <c r="A66" s="12" t="s">
        <v>135</v>
      </c>
      <c r="B66" s="20" t="s">
        <v>166</v>
      </c>
    </row>
    <row r="67" spans="1:2" ht="28.5">
      <c r="A67" s="10" t="s">
        <v>260</v>
      </c>
      <c r="B67" s="16" t="s">
        <v>146</v>
      </c>
    </row>
  </sheetData>
  <phoneticPr fontId="16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B41"/>
  <sheetViews>
    <sheetView workbookViewId="0">
      <selection activeCell="D26" sqref="D26"/>
    </sheetView>
  </sheetViews>
  <sheetFormatPr defaultRowHeight="13.5"/>
  <cols>
    <col min="1" max="1" width="9" style="46"/>
    <col min="2" max="2" width="13.125" style="45" customWidth="1"/>
    <col min="3" max="16384" width="9" style="46"/>
  </cols>
  <sheetData>
    <row r="1" spans="1:2">
      <c r="A1" s="44" t="s">
        <v>21</v>
      </c>
      <c r="B1" s="45">
        <v>920</v>
      </c>
    </row>
    <row r="2" spans="1:2">
      <c r="A2" s="44" t="s">
        <v>38</v>
      </c>
      <c r="B2" s="45">
        <v>600.66666666666663</v>
      </c>
    </row>
    <row r="3" spans="1:2">
      <c r="A3" s="44" t="s">
        <v>34</v>
      </c>
      <c r="B3" s="45">
        <v>506</v>
      </c>
    </row>
    <row r="4" spans="1:2">
      <c r="A4" s="44" t="s">
        <v>48</v>
      </c>
      <c r="B4" s="45">
        <v>437.33333333333331</v>
      </c>
    </row>
    <row r="5" spans="1:2">
      <c r="A5" s="44" t="s">
        <v>64</v>
      </c>
      <c r="B5" s="45">
        <v>337.33333333333331</v>
      </c>
    </row>
    <row r="6" spans="1:2">
      <c r="A6" s="44" t="s">
        <v>66</v>
      </c>
      <c r="B6" s="45">
        <v>307</v>
      </c>
    </row>
    <row r="7" spans="1:2">
      <c r="A7" s="44" t="s">
        <v>22</v>
      </c>
      <c r="B7" s="45">
        <v>287.66666666666669</v>
      </c>
    </row>
    <row r="8" spans="1:2">
      <c r="A8" s="44" t="s">
        <v>6</v>
      </c>
      <c r="B8" s="45">
        <v>286.66666666666669</v>
      </c>
    </row>
    <row r="9" spans="1:2">
      <c r="A9" s="44" t="s">
        <v>56</v>
      </c>
      <c r="B9" s="45">
        <v>242</v>
      </c>
    </row>
    <row r="10" spans="1:2">
      <c r="A10" s="44" t="s">
        <v>17</v>
      </c>
      <c r="B10" s="45">
        <v>211.33333333333334</v>
      </c>
    </row>
    <row r="11" spans="1:2">
      <c r="A11" s="44" t="s">
        <v>8</v>
      </c>
      <c r="B11" s="45">
        <v>206</v>
      </c>
    </row>
    <row r="12" spans="1:2">
      <c r="A12" s="44" t="s">
        <v>60</v>
      </c>
      <c r="B12" s="45">
        <v>200</v>
      </c>
    </row>
    <row r="13" spans="1:2">
      <c r="A13" s="44" t="s">
        <v>11</v>
      </c>
      <c r="B13" s="45">
        <v>199.66666666666666</v>
      </c>
    </row>
    <row r="14" spans="1:2">
      <c r="A14" s="44" t="s">
        <v>30</v>
      </c>
      <c r="B14" s="45">
        <v>140</v>
      </c>
    </row>
    <row r="15" spans="1:2">
      <c r="A15" s="44" t="s">
        <v>10</v>
      </c>
      <c r="B15" s="45">
        <v>133.33333333333334</v>
      </c>
    </row>
    <row r="16" spans="1:2">
      <c r="A16" s="44" t="s">
        <v>23</v>
      </c>
      <c r="B16" s="45">
        <v>126.66666666666667</v>
      </c>
    </row>
    <row r="17" spans="1:2">
      <c r="A17" s="44" t="s">
        <v>27</v>
      </c>
      <c r="B17" s="45">
        <v>102</v>
      </c>
    </row>
    <row r="18" spans="1:2">
      <c r="A18" s="44" t="s">
        <v>43</v>
      </c>
      <c r="B18" s="45">
        <v>82.666666666666671</v>
      </c>
    </row>
    <row r="19" spans="1:2">
      <c r="A19" s="44" t="s">
        <v>33</v>
      </c>
      <c r="B19" s="45">
        <v>69.333333333333329</v>
      </c>
    </row>
    <row r="20" spans="1:2">
      <c r="A20" s="44" t="s">
        <v>31</v>
      </c>
      <c r="B20" s="45">
        <v>51.333333333333336</v>
      </c>
    </row>
    <row r="21" spans="1:2">
      <c r="A21" s="44" t="s">
        <v>29</v>
      </c>
      <c r="B21" s="45">
        <v>50.666666666666664</v>
      </c>
    </row>
    <row r="22" spans="1:2">
      <c r="A22" s="44" t="s">
        <v>45</v>
      </c>
      <c r="B22" s="45">
        <v>45.333333333333336</v>
      </c>
    </row>
    <row r="23" spans="1:2">
      <c r="A23" s="44" t="s">
        <v>51</v>
      </c>
      <c r="B23" s="45">
        <v>40</v>
      </c>
    </row>
    <row r="24" spans="1:2">
      <c r="A24" s="44" t="s">
        <v>25</v>
      </c>
      <c r="B24" s="45">
        <v>39.333333333333336</v>
      </c>
    </row>
    <row r="25" spans="1:2">
      <c r="A25" s="44" t="s">
        <v>4</v>
      </c>
      <c r="B25" s="45">
        <v>39.333333333333336</v>
      </c>
    </row>
    <row r="26" spans="1:2">
      <c r="A26" s="44" t="s">
        <v>58</v>
      </c>
      <c r="B26" s="45">
        <v>35.333333333333336</v>
      </c>
    </row>
    <row r="27" spans="1:2">
      <c r="A27" s="44" t="s">
        <v>42</v>
      </c>
      <c r="B27" s="45">
        <v>28.666666666666668</v>
      </c>
    </row>
    <row r="28" spans="1:2">
      <c r="A28" s="44" t="s">
        <v>26</v>
      </c>
      <c r="B28" s="45">
        <v>26.666666666666668</v>
      </c>
    </row>
    <row r="29" spans="1:2">
      <c r="A29" s="44" t="s">
        <v>37</v>
      </c>
      <c r="B29" s="45">
        <v>18.333333333333332</v>
      </c>
    </row>
    <row r="30" spans="1:2">
      <c r="A30" s="44" t="s">
        <v>257</v>
      </c>
      <c r="B30" s="45">
        <v>16</v>
      </c>
    </row>
    <row r="31" spans="1:2">
      <c r="A31" s="44" t="s">
        <v>15</v>
      </c>
      <c r="B31" s="45">
        <v>12.666666666666666</v>
      </c>
    </row>
    <row r="32" spans="1:2">
      <c r="A32" s="44" t="s">
        <v>65</v>
      </c>
      <c r="B32" s="45">
        <v>12</v>
      </c>
    </row>
    <row r="33" spans="1:2">
      <c r="A33" s="44" t="s">
        <v>49</v>
      </c>
      <c r="B33" s="45">
        <v>10.666666666666666</v>
      </c>
    </row>
    <row r="34" spans="1:2">
      <c r="A34" s="44" t="s">
        <v>20</v>
      </c>
      <c r="B34" s="45">
        <v>10.666666666666666</v>
      </c>
    </row>
    <row r="35" spans="1:2">
      <c r="A35" s="44" t="s">
        <v>32</v>
      </c>
      <c r="B35" s="45">
        <v>8.6666666666666661</v>
      </c>
    </row>
    <row r="36" spans="1:2">
      <c r="A36" s="44" t="s">
        <v>40</v>
      </c>
      <c r="B36" s="45">
        <v>8.6666666666666661</v>
      </c>
    </row>
    <row r="37" spans="1:2">
      <c r="A37" s="44" t="s">
        <v>5</v>
      </c>
      <c r="B37" s="45">
        <v>6</v>
      </c>
    </row>
    <row r="38" spans="1:2">
      <c r="A38" s="44" t="s">
        <v>35</v>
      </c>
      <c r="B38" s="45">
        <v>2</v>
      </c>
    </row>
    <row r="39" spans="1:2">
      <c r="A39" s="44" t="s">
        <v>7</v>
      </c>
      <c r="B39" s="45">
        <v>2</v>
      </c>
    </row>
    <row r="40" spans="1:2">
      <c r="A40" s="44" t="s">
        <v>258</v>
      </c>
      <c r="B40" s="45">
        <v>2</v>
      </c>
    </row>
    <row r="41" spans="1:2">
      <c r="A41" s="44" t="s">
        <v>259</v>
      </c>
      <c r="B41" s="45">
        <v>2</v>
      </c>
    </row>
  </sheetData>
  <phoneticPr fontId="16" type="noConversion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C27"/>
  <sheetViews>
    <sheetView workbookViewId="0">
      <selection activeCell="E6" sqref="E6"/>
    </sheetView>
  </sheetViews>
  <sheetFormatPr defaultRowHeight="13.5"/>
  <cols>
    <col min="1" max="2" width="9" style="28"/>
    <col min="3" max="3" width="16.125" style="33" customWidth="1"/>
    <col min="4" max="16384" width="9" style="28"/>
  </cols>
  <sheetData>
    <row r="1" spans="1:3" ht="18.75">
      <c r="A1" s="26" t="s">
        <v>172</v>
      </c>
      <c r="B1" s="26" t="s">
        <v>173</v>
      </c>
      <c r="C1" s="27">
        <v>20</v>
      </c>
    </row>
    <row r="2" spans="1:3" ht="18.75">
      <c r="A2" s="26" t="s">
        <v>174</v>
      </c>
      <c r="B2" s="26" t="s">
        <v>175</v>
      </c>
      <c r="C2" s="27">
        <v>13.333333333333334</v>
      </c>
    </row>
    <row r="3" spans="1:3" ht="18.75">
      <c r="A3" s="26" t="s">
        <v>176</v>
      </c>
      <c r="B3" s="26" t="s">
        <v>177</v>
      </c>
      <c r="C3" s="27">
        <v>33.333333333333336</v>
      </c>
    </row>
    <row r="4" spans="1:3" ht="18.75">
      <c r="A4" s="26" t="s">
        <v>178</v>
      </c>
      <c r="B4" s="26" t="s">
        <v>179</v>
      </c>
      <c r="C4" s="27">
        <v>20</v>
      </c>
    </row>
    <row r="5" spans="1:3" ht="18.75">
      <c r="A5" s="26" t="s">
        <v>180</v>
      </c>
      <c r="B5" s="26" t="s">
        <v>181</v>
      </c>
      <c r="C5" s="27">
        <v>4</v>
      </c>
    </row>
    <row r="6" spans="1:3" ht="18.75">
      <c r="A6" s="26" t="s">
        <v>182</v>
      </c>
      <c r="B6" s="26" t="s">
        <v>183</v>
      </c>
      <c r="C6" s="27">
        <v>6.666666666666667</v>
      </c>
    </row>
    <row r="7" spans="1:3" ht="18.75">
      <c r="A7" s="26" t="s">
        <v>184</v>
      </c>
      <c r="B7" s="26" t="s">
        <v>185</v>
      </c>
      <c r="C7" s="27">
        <v>176</v>
      </c>
    </row>
    <row r="8" spans="1:3" ht="18.75">
      <c r="A8" s="26">
        <v>14040</v>
      </c>
      <c r="B8" s="26" t="s">
        <v>186</v>
      </c>
      <c r="C8" s="27">
        <v>9.3333333333333339</v>
      </c>
    </row>
    <row r="9" spans="1:3" ht="18.75">
      <c r="A9" s="30" t="s">
        <v>187</v>
      </c>
      <c r="B9" s="26" t="s">
        <v>188</v>
      </c>
      <c r="C9" s="27">
        <v>6.666666666666667</v>
      </c>
    </row>
    <row r="10" spans="1:3" ht="18.75">
      <c r="A10" s="26" t="s">
        <v>189</v>
      </c>
      <c r="B10" s="26" t="s">
        <v>190</v>
      </c>
      <c r="C10" s="27">
        <v>13.333333333333334</v>
      </c>
    </row>
    <row r="11" spans="1:3" ht="18.75">
      <c r="A11" s="26" t="s">
        <v>191</v>
      </c>
      <c r="B11" s="26" t="s">
        <v>192</v>
      </c>
      <c r="C11" s="27">
        <v>16.666666666666668</v>
      </c>
    </row>
    <row r="12" spans="1:3" ht="18.75">
      <c r="A12" s="26" t="s">
        <v>193</v>
      </c>
      <c r="B12" s="26" t="s">
        <v>194</v>
      </c>
      <c r="C12" s="27">
        <v>17.333333333333332</v>
      </c>
    </row>
    <row r="13" spans="1:3" ht="18.75">
      <c r="A13" s="26">
        <v>13026</v>
      </c>
      <c r="B13" s="26" t="s">
        <v>195</v>
      </c>
      <c r="C13" s="27">
        <v>106.66666666666667</v>
      </c>
    </row>
    <row r="14" spans="1:3" ht="18.75">
      <c r="A14" s="26" t="s">
        <v>196</v>
      </c>
      <c r="B14" s="26" t="s">
        <v>197</v>
      </c>
      <c r="C14" s="27">
        <v>20</v>
      </c>
    </row>
    <row r="15" spans="1:3" ht="18.75">
      <c r="A15" s="26" t="s">
        <v>198</v>
      </c>
      <c r="B15" s="26" t="s">
        <v>199</v>
      </c>
      <c r="C15" s="27">
        <v>46.666666666666664</v>
      </c>
    </row>
    <row r="16" spans="1:3" ht="18.75">
      <c r="A16" s="26" t="s">
        <v>200</v>
      </c>
      <c r="B16" s="26" t="s">
        <v>201</v>
      </c>
      <c r="C16" s="27">
        <v>10</v>
      </c>
    </row>
    <row r="17" spans="1:3" ht="18.75">
      <c r="A17" s="26" t="s">
        <v>202</v>
      </c>
      <c r="B17" s="26" t="s">
        <v>203</v>
      </c>
      <c r="C17" s="27">
        <v>94.666666666666671</v>
      </c>
    </row>
    <row r="18" spans="1:3" ht="18.75">
      <c r="A18" s="26" t="s">
        <v>204</v>
      </c>
      <c r="B18" s="26" t="s">
        <v>205</v>
      </c>
      <c r="C18" s="27">
        <v>95.333333333333329</v>
      </c>
    </row>
    <row r="19" spans="1:3" ht="18.75">
      <c r="A19" s="26" t="s">
        <v>206</v>
      </c>
      <c r="B19" s="26" t="s">
        <v>207</v>
      </c>
      <c r="C19" s="27">
        <v>37.333333333333336</v>
      </c>
    </row>
    <row r="20" spans="1:3" ht="18.75">
      <c r="A20" s="26" t="s">
        <v>208</v>
      </c>
      <c r="B20" s="26" t="s">
        <v>209</v>
      </c>
      <c r="C20" s="27">
        <v>23.333333333333332</v>
      </c>
    </row>
    <row r="21" spans="1:3" ht="18.75">
      <c r="A21" s="26" t="s">
        <v>127</v>
      </c>
      <c r="B21" s="26" t="s">
        <v>210</v>
      </c>
      <c r="C21" s="27">
        <v>26.666666666666668</v>
      </c>
    </row>
    <row r="22" spans="1:3" ht="18.75">
      <c r="A22" s="26" t="s">
        <v>211</v>
      </c>
      <c r="B22" s="26" t="s">
        <v>135</v>
      </c>
      <c r="C22" s="27">
        <v>26.666666666666668</v>
      </c>
    </row>
    <row r="23" spans="1:3" ht="18.75">
      <c r="A23" s="31"/>
      <c r="B23" s="31"/>
      <c r="C23" s="32"/>
    </row>
    <row r="24" spans="1:3" ht="18.75">
      <c r="A24" s="29"/>
      <c r="B24" s="29"/>
    </row>
    <row r="25" spans="1:3" ht="18.75">
      <c r="A25" s="29"/>
      <c r="B25" s="29"/>
    </row>
    <row r="26" spans="1:3" ht="18.75">
      <c r="A26" s="29"/>
      <c r="B26" s="29"/>
      <c r="C26" s="34"/>
    </row>
    <row r="27" spans="1:3" ht="18.75">
      <c r="A27" s="29"/>
      <c r="B27" s="29"/>
      <c r="C27" s="34"/>
    </row>
  </sheetData>
  <phoneticPr fontId="16" type="noConversion"/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F60"/>
  <sheetViews>
    <sheetView workbookViewId="0">
      <selection activeCell="G10" sqref="G10"/>
    </sheetView>
  </sheetViews>
  <sheetFormatPr defaultRowHeight="13.5"/>
  <cols>
    <col min="1" max="1" width="7.75" style="35" customWidth="1"/>
    <col min="2" max="2" width="10.125" style="35" customWidth="1"/>
    <col min="3" max="3" width="12.125" style="35" customWidth="1"/>
    <col min="4" max="4" width="14.5" style="35" customWidth="1"/>
    <col min="5" max="5" width="6" style="35" bestFit="1" customWidth="1"/>
    <col min="6" max="16384" width="9" style="35"/>
  </cols>
  <sheetData>
    <row r="1" spans="1:6" s="38" customFormat="1" ht="28.5">
      <c r="A1" s="36" t="s">
        <v>0</v>
      </c>
      <c r="B1" s="36" t="s">
        <v>170</v>
      </c>
      <c r="C1" s="36" t="s">
        <v>212</v>
      </c>
      <c r="D1" s="36" t="s">
        <v>213</v>
      </c>
      <c r="E1" s="36" t="s">
        <v>171</v>
      </c>
      <c r="F1" s="37"/>
    </row>
    <row r="2" spans="1:6" ht="14.25">
      <c r="A2" s="17">
        <v>1</v>
      </c>
      <c r="B2" s="39" t="s">
        <v>214</v>
      </c>
      <c r="C2" s="14" t="s">
        <v>52</v>
      </c>
      <c r="D2" s="17">
        <v>72</v>
      </c>
      <c r="E2" s="17"/>
      <c r="F2" s="40"/>
    </row>
    <row r="3" spans="1:6" ht="14.25">
      <c r="A3" s="17">
        <v>2</v>
      </c>
      <c r="B3" s="39" t="s">
        <v>204</v>
      </c>
      <c r="C3" s="14" t="s">
        <v>56</v>
      </c>
      <c r="D3" s="17">
        <v>121</v>
      </c>
      <c r="E3" s="17"/>
      <c r="F3" s="40"/>
    </row>
    <row r="4" spans="1:6" ht="14.25">
      <c r="A4" s="17">
        <v>3</v>
      </c>
      <c r="B4" s="39" t="s">
        <v>215</v>
      </c>
      <c r="C4" s="14" t="s">
        <v>53</v>
      </c>
      <c r="D4" s="17">
        <v>53.4</v>
      </c>
      <c r="E4" s="17"/>
      <c r="F4" s="40"/>
    </row>
    <row r="5" spans="1:6" ht="14.25">
      <c r="A5" s="17">
        <v>4</v>
      </c>
      <c r="B5" s="39" t="s">
        <v>216</v>
      </c>
      <c r="C5" s="14" t="s">
        <v>21</v>
      </c>
      <c r="D5" s="17">
        <v>96.33</v>
      </c>
      <c r="E5" s="17"/>
      <c r="F5" s="40"/>
    </row>
    <row r="6" spans="1:6" ht="14.25">
      <c r="A6" s="17">
        <v>5</v>
      </c>
      <c r="B6" s="39" t="s">
        <v>217</v>
      </c>
      <c r="C6" s="15" t="s">
        <v>218</v>
      </c>
      <c r="D6" s="17">
        <v>70</v>
      </c>
      <c r="E6" s="17"/>
      <c r="F6" s="40"/>
    </row>
    <row r="7" spans="1:6" ht="14.25">
      <c r="A7" s="17">
        <v>6</v>
      </c>
      <c r="B7" s="39" t="s">
        <v>219</v>
      </c>
      <c r="C7" s="14" t="s">
        <v>31</v>
      </c>
      <c r="D7" s="17">
        <v>35.700000000000003</v>
      </c>
      <c r="E7" s="17"/>
      <c r="F7" s="40"/>
    </row>
    <row r="8" spans="1:6" ht="14.25">
      <c r="A8" s="17">
        <v>7</v>
      </c>
      <c r="B8" s="39" t="s">
        <v>220</v>
      </c>
      <c r="C8" s="14" t="s">
        <v>39</v>
      </c>
      <c r="D8" s="17">
        <v>125.83</v>
      </c>
      <c r="E8" s="17"/>
      <c r="F8" s="40"/>
    </row>
    <row r="9" spans="1:6" ht="14.25">
      <c r="A9" s="17">
        <v>8</v>
      </c>
      <c r="B9" s="39" t="s">
        <v>221</v>
      </c>
      <c r="C9" s="14" t="s">
        <v>43</v>
      </c>
      <c r="D9" s="17">
        <v>8.5</v>
      </c>
      <c r="E9" s="17"/>
      <c r="F9" s="40"/>
    </row>
    <row r="10" spans="1:6" ht="14.25">
      <c r="A10" s="17">
        <v>9</v>
      </c>
      <c r="B10" s="39" t="s">
        <v>191</v>
      </c>
      <c r="C10" s="14" t="s">
        <v>23</v>
      </c>
      <c r="D10" s="17">
        <v>151</v>
      </c>
      <c r="E10" s="17"/>
      <c r="F10" s="40"/>
    </row>
    <row r="11" spans="1:6" ht="14.25">
      <c r="A11" s="17">
        <v>10</v>
      </c>
      <c r="B11" s="39" t="s">
        <v>222</v>
      </c>
      <c r="C11" s="14" t="s">
        <v>27</v>
      </c>
      <c r="D11" s="17">
        <v>148.4</v>
      </c>
      <c r="E11" s="17"/>
      <c r="F11" s="40"/>
    </row>
    <row r="12" spans="1:6" ht="14.25">
      <c r="A12" s="17">
        <v>11</v>
      </c>
      <c r="B12" s="39" t="s">
        <v>223</v>
      </c>
      <c r="C12" s="14" t="s">
        <v>18</v>
      </c>
      <c r="D12" s="17">
        <v>53.4</v>
      </c>
      <c r="E12" s="17"/>
      <c r="F12" s="40"/>
    </row>
    <row r="13" spans="1:6" ht="14.25">
      <c r="A13" s="17">
        <v>12</v>
      </c>
      <c r="B13" s="39" t="s">
        <v>224</v>
      </c>
      <c r="C13" s="14" t="s">
        <v>8</v>
      </c>
      <c r="D13" s="17">
        <v>87.67</v>
      </c>
      <c r="E13" s="17"/>
      <c r="F13" s="40"/>
    </row>
    <row r="14" spans="1:6" ht="14.25">
      <c r="A14" s="17">
        <v>13</v>
      </c>
      <c r="B14" s="39" t="s">
        <v>225</v>
      </c>
      <c r="C14" s="14" t="s">
        <v>226</v>
      </c>
      <c r="D14" s="17">
        <v>70.400000000000006</v>
      </c>
      <c r="E14" s="17"/>
      <c r="F14" s="40"/>
    </row>
    <row r="15" spans="1:6" ht="14.25">
      <c r="A15" s="17">
        <v>14</v>
      </c>
      <c r="B15" s="39" t="s">
        <v>184</v>
      </c>
      <c r="C15" s="14" t="s">
        <v>17</v>
      </c>
      <c r="D15" s="17">
        <v>86.4</v>
      </c>
      <c r="E15" s="17"/>
      <c r="F15" s="40"/>
    </row>
    <row r="16" spans="1:6" ht="14.25">
      <c r="A16" s="17">
        <v>15</v>
      </c>
      <c r="B16" s="39" t="s">
        <v>193</v>
      </c>
      <c r="C16" s="14" t="s">
        <v>25</v>
      </c>
      <c r="D16" s="17">
        <v>110.3</v>
      </c>
      <c r="E16" s="17"/>
      <c r="F16" s="40"/>
    </row>
    <row r="17" spans="1:6" ht="14.25">
      <c r="A17" s="17">
        <v>16</v>
      </c>
      <c r="B17" s="39" t="s">
        <v>227</v>
      </c>
      <c r="C17" s="18" t="s">
        <v>228</v>
      </c>
      <c r="D17" s="17">
        <v>87.3</v>
      </c>
      <c r="E17" s="17"/>
      <c r="F17" s="40"/>
    </row>
    <row r="18" spans="1:6" ht="14.25">
      <c r="A18" s="17">
        <v>17</v>
      </c>
      <c r="B18" s="39" t="s">
        <v>229</v>
      </c>
      <c r="C18" s="14" t="s">
        <v>63</v>
      </c>
      <c r="D18" s="17">
        <v>66.400000000000006</v>
      </c>
      <c r="E18" s="17"/>
      <c r="F18" s="40"/>
    </row>
    <row r="19" spans="1:6" ht="14.25">
      <c r="A19" s="17">
        <v>18</v>
      </c>
      <c r="B19" s="39" t="s">
        <v>230</v>
      </c>
      <c r="C19" s="14" t="s">
        <v>42</v>
      </c>
      <c r="D19" s="17">
        <v>73.3</v>
      </c>
      <c r="E19" s="17"/>
      <c r="F19" s="40"/>
    </row>
    <row r="20" spans="1:6" ht="14.25">
      <c r="A20" s="17">
        <v>19</v>
      </c>
      <c r="B20" s="39" t="s">
        <v>208</v>
      </c>
      <c r="C20" s="14" t="s">
        <v>59</v>
      </c>
      <c r="D20" s="17">
        <v>53.4</v>
      </c>
      <c r="E20" s="17"/>
      <c r="F20" s="40"/>
    </row>
    <row r="21" spans="1:6" ht="14.25">
      <c r="A21" s="17">
        <v>20</v>
      </c>
      <c r="B21" s="39" t="s">
        <v>231</v>
      </c>
      <c r="C21" s="14" t="s">
        <v>54</v>
      </c>
      <c r="D21" s="17">
        <v>28.5</v>
      </c>
      <c r="E21" s="17"/>
      <c r="F21" s="40"/>
    </row>
    <row r="22" spans="1:6" ht="14.25">
      <c r="A22" s="17">
        <v>21</v>
      </c>
      <c r="B22" s="39" t="s">
        <v>172</v>
      </c>
      <c r="C22" s="14" t="s">
        <v>4</v>
      </c>
      <c r="D22" s="17">
        <v>26.7</v>
      </c>
      <c r="E22" s="17"/>
      <c r="F22" s="40"/>
    </row>
    <row r="23" spans="1:6" ht="14.25">
      <c r="A23" s="17">
        <v>22</v>
      </c>
      <c r="B23" s="39" t="s">
        <v>196</v>
      </c>
      <c r="C23" s="14" t="s">
        <v>33</v>
      </c>
      <c r="D23" s="17">
        <v>11.5</v>
      </c>
      <c r="E23" s="17"/>
      <c r="F23" s="40"/>
    </row>
    <row r="24" spans="1:6" ht="14.25">
      <c r="A24" s="17">
        <v>23</v>
      </c>
      <c r="B24" s="39" t="s">
        <v>232</v>
      </c>
      <c r="C24" s="14" t="s">
        <v>28</v>
      </c>
      <c r="D24" s="17">
        <v>4</v>
      </c>
      <c r="E24" s="17"/>
      <c r="F24" s="40"/>
    </row>
    <row r="25" spans="1:6" ht="14.25">
      <c r="A25" s="17">
        <v>24</v>
      </c>
      <c r="B25" s="39" t="s">
        <v>233</v>
      </c>
      <c r="C25" s="14" t="s">
        <v>38</v>
      </c>
      <c r="D25" s="17">
        <v>104</v>
      </c>
      <c r="E25" s="17"/>
      <c r="F25" s="40"/>
    </row>
    <row r="26" spans="1:6" ht="14.25">
      <c r="A26" s="17">
        <v>25</v>
      </c>
      <c r="B26" s="39" t="s">
        <v>234</v>
      </c>
      <c r="C26" s="15" t="s">
        <v>235</v>
      </c>
      <c r="D26" s="17">
        <v>3</v>
      </c>
      <c r="E26" s="17"/>
      <c r="F26" s="40"/>
    </row>
    <row r="27" spans="1:6" ht="14.25">
      <c r="A27" s="17">
        <v>26</v>
      </c>
      <c r="B27" s="39" t="s">
        <v>180</v>
      </c>
      <c r="C27" s="14" t="s">
        <v>11</v>
      </c>
      <c r="D27" s="17">
        <v>110</v>
      </c>
      <c r="E27" s="17"/>
      <c r="F27" s="40"/>
    </row>
    <row r="28" spans="1:6" ht="14.25">
      <c r="A28" s="17">
        <v>27</v>
      </c>
      <c r="B28" s="39" t="s">
        <v>236</v>
      </c>
      <c r="C28" s="14" t="s">
        <v>61</v>
      </c>
      <c r="D28" s="17">
        <v>53.4</v>
      </c>
      <c r="E28" s="17"/>
      <c r="F28" s="40"/>
    </row>
    <row r="29" spans="1:6" ht="14.25">
      <c r="A29" s="17">
        <v>28</v>
      </c>
      <c r="B29" s="39" t="s">
        <v>237</v>
      </c>
      <c r="C29" s="14" t="s">
        <v>30</v>
      </c>
      <c r="D29" s="17">
        <v>81</v>
      </c>
      <c r="E29" s="17"/>
      <c r="F29" s="40"/>
    </row>
    <row r="30" spans="1:6" ht="14.25">
      <c r="A30" s="17">
        <v>29</v>
      </c>
      <c r="B30" s="39" t="s">
        <v>206</v>
      </c>
      <c r="C30" s="14" t="s">
        <v>58</v>
      </c>
      <c r="D30" s="17">
        <v>139.30000000000001</v>
      </c>
      <c r="E30" s="17"/>
      <c r="F30" s="40"/>
    </row>
    <row r="31" spans="1:6" ht="14.25">
      <c r="A31" s="17">
        <v>30</v>
      </c>
      <c r="B31" s="39" t="s">
        <v>238</v>
      </c>
      <c r="C31" s="14" t="s">
        <v>19</v>
      </c>
      <c r="D31" s="17">
        <v>72.400000000000006</v>
      </c>
      <c r="E31" s="17"/>
      <c r="F31" s="40"/>
    </row>
    <row r="32" spans="1:6" ht="14.25">
      <c r="A32" s="17">
        <v>31</v>
      </c>
      <c r="B32" s="39" t="s">
        <v>239</v>
      </c>
      <c r="C32" s="14" t="s">
        <v>26</v>
      </c>
      <c r="D32" s="17">
        <v>15</v>
      </c>
      <c r="E32" s="17"/>
      <c r="F32" s="40"/>
    </row>
    <row r="33" spans="1:6" ht="14.25">
      <c r="A33" s="17">
        <v>32</v>
      </c>
      <c r="B33" s="39" t="s">
        <v>178</v>
      </c>
      <c r="C33" s="14" t="s">
        <v>7</v>
      </c>
      <c r="D33" s="17">
        <v>11</v>
      </c>
      <c r="E33" s="17"/>
      <c r="F33" s="40"/>
    </row>
    <row r="34" spans="1:6" ht="14.25">
      <c r="A34" s="17">
        <v>33</v>
      </c>
      <c r="B34" s="39" t="s">
        <v>240</v>
      </c>
      <c r="C34" s="14" t="s">
        <v>9</v>
      </c>
      <c r="D34" s="17">
        <v>8</v>
      </c>
      <c r="E34" s="17"/>
      <c r="F34" s="40"/>
    </row>
    <row r="35" spans="1:6" ht="14.25">
      <c r="A35" s="17">
        <v>34</v>
      </c>
      <c r="B35" s="39" t="s">
        <v>241</v>
      </c>
      <c r="C35" s="14" t="s">
        <v>47</v>
      </c>
      <c r="D35" s="17">
        <v>88.4</v>
      </c>
      <c r="E35" s="17"/>
      <c r="F35" s="40"/>
    </row>
    <row r="36" spans="1:6" ht="14.25">
      <c r="A36" s="17">
        <v>35</v>
      </c>
      <c r="B36" s="39" t="s">
        <v>242</v>
      </c>
      <c r="C36" s="14" t="s">
        <v>40</v>
      </c>
      <c r="D36" s="17">
        <v>102.33</v>
      </c>
      <c r="E36" s="17"/>
      <c r="F36" s="40"/>
    </row>
    <row r="37" spans="1:6" ht="14.25">
      <c r="A37" s="17">
        <v>36</v>
      </c>
      <c r="B37" s="39" t="s">
        <v>182</v>
      </c>
      <c r="C37" s="14" t="s">
        <v>64</v>
      </c>
      <c r="D37" s="17">
        <v>112</v>
      </c>
      <c r="E37" s="17"/>
      <c r="F37" s="40"/>
    </row>
    <row r="38" spans="1:6" ht="14.25">
      <c r="A38" s="17">
        <v>37</v>
      </c>
      <c r="B38" s="39" t="s">
        <v>189</v>
      </c>
      <c r="C38" s="14" t="s">
        <v>22</v>
      </c>
      <c r="D38" s="17">
        <v>50.8</v>
      </c>
      <c r="E38" s="17"/>
      <c r="F38" s="40"/>
    </row>
    <row r="39" spans="1:6" ht="14.25">
      <c r="A39" s="17">
        <v>38</v>
      </c>
      <c r="B39" s="39" t="s">
        <v>243</v>
      </c>
      <c r="C39" s="14" t="s">
        <v>60</v>
      </c>
      <c r="D39" s="17">
        <v>74</v>
      </c>
      <c r="E39" s="17"/>
      <c r="F39" s="40"/>
    </row>
    <row r="40" spans="1:6" ht="14.25">
      <c r="A40" s="17">
        <v>39</v>
      </c>
      <c r="B40" s="39" t="s">
        <v>244</v>
      </c>
      <c r="C40" s="14" t="s">
        <v>49</v>
      </c>
      <c r="D40" s="17">
        <v>64</v>
      </c>
      <c r="E40" s="17"/>
      <c r="F40" s="40"/>
    </row>
    <row r="41" spans="1:6" ht="14.25">
      <c r="A41" s="17">
        <v>40</v>
      </c>
      <c r="B41" s="39" t="s">
        <v>245</v>
      </c>
      <c r="C41" s="14" t="s">
        <v>46</v>
      </c>
      <c r="D41" s="17">
        <v>53.4</v>
      </c>
      <c r="E41" s="17"/>
      <c r="F41" s="40"/>
    </row>
    <row r="42" spans="1:6" ht="14.25">
      <c r="A42" s="17">
        <v>41</v>
      </c>
      <c r="B42" s="39" t="s">
        <v>198</v>
      </c>
      <c r="C42" s="14" t="s">
        <v>34</v>
      </c>
      <c r="D42" s="17">
        <v>87.1</v>
      </c>
      <c r="E42" s="17"/>
      <c r="F42" s="40"/>
    </row>
    <row r="43" spans="1:6" ht="14.25">
      <c r="A43" s="17">
        <v>42</v>
      </c>
      <c r="B43" s="39" t="s">
        <v>246</v>
      </c>
      <c r="C43" s="14" t="s">
        <v>50</v>
      </c>
      <c r="D43" s="17">
        <v>62.4</v>
      </c>
      <c r="E43" s="17"/>
      <c r="F43" s="40"/>
    </row>
    <row r="44" spans="1:6" ht="14.25">
      <c r="A44" s="17">
        <v>43</v>
      </c>
      <c r="B44" s="39" t="s">
        <v>176</v>
      </c>
      <c r="C44" s="14" t="s">
        <v>6</v>
      </c>
      <c r="D44" s="17">
        <v>86</v>
      </c>
      <c r="E44" s="17"/>
      <c r="F44" s="40"/>
    </row>
    <row r="45" spans="1:6" ht="14.25">
      <c r="A45" s="17">
        <v>44</v>
      </c>
      <c r="B45" s="39" t="s">
        <v>200</v>
      </c>
      <c r="C45" s="14" t="s">
        <v>51</v>
      </c>
      <c r="D45" s="17">
        <v>53.4</v>
      </c>
      <c r="E45" s="17"/>
      <c r="F45" s="40"/>
    </row>
    <row r="46" spans="1:6" ht="14.25">
      <c r="A46" s="17">
        <v>45</v>
      </c>
      <c r="B46" s="39" t="s">
        <v>247</v>
      </c>
      <c r="C46" s="15" t="s">
        <v>248</v>
      </c>
      <c r="D46" s="17">
        <v>26</v>
      </c>
      <c r="E46" s="17"/>
      <c r="F46" s="40"/>
    </row>
    <row r="47" spans="1:6" ht="14.25">
      <c r="A47" s="17">
        <v>46</v>
      </c>
      <c r="B47" s="39" t="s">
        <v>174</v>
      </c>
      <c r="C47" s="14" t="s">
        <v>5</v>
      </c>
      <c r="D47" s="17">
        <v>86</v>
      </c>
      <c r="E47" s="17"/>
      <c r="F47" s="40"/>
    </row>
    <row r="48" spans="1:6" ht="14.25">
      <c r="A48" s="17">
        <v>47</v>
      </c>
      <c r="B48" s="39" t="s">
        <v>249</v>
      </c>
      <c r="C48" s="14" t="s">
        <v>10</v>
      </c>
      <c r="D48" s="17">
        <v>104</v>
      </c>
      <c r="E48" s="17"/>
      <c r="F48" s="40"/>
    </row>
    <row r="49" spans="1:6" ht="14.25">
      <c r="A49" s="17">
        <v>48</v>
      </c>
      <c r="B49" s="39" t="s">
        <v>250</v>
      </c>
      <c r="C49" s="14" t="s">
        <v>29</v>
      </c>
      <c r="D49" s="17">
        <v>88.4</v>
      </c>
      <c r="E49" s="17"/>
      <c r="F49" s="40"/>
    </row>
    <row r="50" spans="1:6" ht="14.25">
      <c r="A50" s="17">
        <v>49</v>
      </c>
      <c r="B50" s="39" t="s">
        <v>251</v>
      </c>
      <c r="C50" s="14" t="s">
        <v>35</v>
      </c>
      <c r="D50" s="17">
        <v>70.400000000000006</v>
      </c>
      <c r="E50" s="17"/>
      <c r="F50" s="40"/>
    </row>
    <row r="51" spans="1:6" ht="14.25">
      <c r="A51" s="17">
        <v>50</v>
      </c>
      <c r="B51" s="39" t="s">
        <v>252</v>
      </c>
      <c r="C51" s="14" t="s">
        <v>13</v>
      </c>
      <c r="D51" s="17">
        <v>53.4</v>
      </c>
      <c r="E51" s="17"/>
      <c r="F51" s="40"/>
    </row>
    <row r="52" spans="1:6" ht="14.25">
      <c r="A52" s="17">
        <v>51</v>
      </c>
      <c r="B52" s="39" t="s">
        <v>253</v>
      </c>
      <c r="C52" s="16" t="s">
        <v>16</v>
      </c>
      <c r="D52" s="17">
        <v>73.400000000000006</v>
      </c>
      <c r="E52" s="17"/>
      <c r="F52" s="40"/>
    </row>
    <row r="53" spans="1:6" ht="14.25">
      <c r="A53" s="17">
        <v>52</v>
      </c>
      <c r="B53" s="39" t="s">
        <v>254</v>
      </c>
      <c r="C53" s="16" t="s">
        <v>210</v>
      </c>
      <c r="D53" s="17">
        <v>64.400000000000006</v>
      </c>
      <c r="E53" s="17"/>
      <c r="F53" s="40"/>
    </row>
    <row r="54" spans="1:6" ht="14.25">
      <c r="A54" s="17">
        <v>53</v>
      </c>
      <c r="B54" s="39">
        <v>14040</v>
      </c>
      <c r="C54" s="16" t="s">
        <v>20</v>
      </c>
      <c r="D54" s="17">
        <v>76</v>
      </c>
      <c r="E54" s="17"/>
      <c r="F54" s="40"/>
    </row>
    <row r="55" spans="1:6" ht="14.25">
      <c r="A55" s="17">
        <v>54</v>
      </c>
      <c r="B55" s="39">
        <v>15003</v>
      </c>
      <c r="C55" s="16" t="s">
        <v>45</v>
      </c>
      <c r="D55" s="17">
        <v>57.4</v>
      </c>
      <c r="E55" s="17"/>
      <c r="F55" s="40"/>
    </row>
    <row r="56" spans="1:6" ht="14.25">
      <c r="A56" s="17">
        <v>55</v>
      </c>
      <c r="B56" s="39">
        <v>16008</v>
      </c>
      <c r="C56" s="41" t="s">
        <v>255</v>
      </c>
      <c r="D56" s="17">
        <v>138.4</v>
      </c>
      <c r="E56" s="17"/>
      <c r="F56" s="40"/>
    </row>
    <row r="57" spans="1:6" ht="14.25">
      <c r="A57" s="17">
        <v>56</v>
      </c>
      <c r="B57" s="39">
        <v>16015</v>
      </c>
      <c r="C57" s="41" t="s">
        <v>167</v>
      </c>
      <c r="D57" s="17">
        <v>70.3</v>
      </c>
      <c r="E57" s="17"/>
      <c r="F57" s="40"/>
    </row>
    <row r="58" spans="1:6" ht="14.25">
      <c r="A58" s="17">
        <v>57</v>
      </c>
      <c r="B58" s="42">
        <v>17001</v>
      </c>
      <c r="C58" s="42" t="s">
        <v>256</v>
      </c>
      <c r="D58" s="17">
        <v>53</v>
      </c>
      <c r="E58" s="17"/>
      <c r="F58" s="40"/>
    </row>
    <row r="59" spans="1:6" ht="14.25">
      <c r="A59" s="17">
        <v>58</v>
      </c>
      <c r="B59" s="42">
        <v>17005</v>
      </c>
      <c r="C59" s="42" t="s">
        <v>134</v>
      </c>
      <c r="D59" s="17">
        <v>9</v>
      </c>
      <c r="E59" s="17"/>
      <c r="F59" s="40"/>
    </row>
    <row r="60" spans="1:6" ht="14.25">
      <c r="A60" s="17">
        <v>59</v>
      </c>
      <c r="B60" s="43" t="s">
        <v>211</v>
      </c>
      <c r="C60" s="41" t="s">
        <v>135</v>
      </c>
      <c r="D60" s="17">
        <v>13</v>
      </c>
      <c r="E60" s="17"/>
      <c r="F60" s="40"/>
    </row>
  </sheetData>
  <phoneticPr fontId="16" type="noConversion"/>
  <pageMargins left="0.7" right="0.7" top="0.75" bottom="0.75" header="0.3" footer="0.3"/>
  <legacyDrawing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K77"/>
  <sheetViews>
    <sheetView workbookViewId="0">
      <selection activeCell="I20" sqref="I20"/>
    </sheetView>
  </sheetViews>
  <sheetFormatPr defaultRowHeight="13.5"/>
  <cols>
    <col min="1" max="1" width="6.75" style="1" customWidth="1"/>
    <col min="2" max="2" width="13.125" style="1" customWidth="1"/>
    <col min="3" max="3" width="13.875" style="4" bestFit="1" customWidth="1"/>
    <col min="4" max="5" width="13.125" style="4" customWidth="1"/>
    <col min="6" max="6" width="13.125" style="5" customWidth="1"/>
    <col min="7" max="16384" width="9" style="1"/>
  </cols>
  <sheetData>
    <row r="1" spans="1:6" ht="22.5">
      <c r="A1" s="50" t="s">
        <v>261</v>
      </c>
      <c r="B1" s="50"/>
      <c r="C1" s="50"/>
      <c r="D1" s="50"/>
      <c r="E1" s="50"/>
      <c r="F1" s="50"/>
    </row>
    <row r="2" spans="1:6" s="2" customFormat="1" ht="49.5">
      <c r="A2" s="6" t="s">
        <v>262</v>
      </c>
      <c r="B2" s="6" t="s">
        <v>263</v>
      </c>
      <c r="C2" s="7" t="s">
        <v>264</v>
      </c>
      <c r="D2" s="7" t="s">
        <v>265</v>
      </c>
      <c r="E2" s="7" t="s">
        <v>340</v>
      </c>
      <c r="F2" s="8" t="s">
        <v>266</v>
      </c>
    </row>
    <row r="3" spans="1:6" s="3" customFormat="1" ht="16.5">
      <c r="A3" s="9">
        <v>1</v>
      </c>
      <c r="B3" s="12" t="s">
        <v>267</v>
      </c>
      <c r="C3" s="10" t="s">
        <v>4</v>
      </c>
      <c r="D3" s="10" t="s">
        <v>268</v>
      </c>
      <c r="E3" s="10">
        <v>225.47</v>
      </c>
      <c r="F3" s="11"/>
    </row>
    <row r="4" spans="1:6" s="3" customFormat="1" ht="16.5">
      <c r="A4" s="9">
        <v>2</v>
      </c>
      <c r="B4" s="12" t="s">
        <v>269</v>
      </c>
      <c r="C4" s="10" t="s">
        <v>5</v>
      </c>
      <c r="D4" s="10" t="s">
        <v>268</v>
      </c>
      <c r="E4" s="10">
        <v>298.3</v>
      </c>
      <c r="F4" s="11"/>
    </row>
    <row r="5" spans="1:6" s="3" customFormat="1" ht="16.5">
      <c r="A5" s="9">
        <v>3</v>
      </c>
      <c r="B5" s="12" t="s">
        <v>270</v>
      </c>
      <c r="C5" s="10" t="s">
        <v>6</v>
      </c>
      <c r="D5" s="10" t="s">
        <v>271</v>
      </c>
      <c r="E5" s="10">
        <v>300.19</v>
      </c>
      <c r="F5" s="11"/>
    </row>
    <row r="6" spans="1:6" s="3" customFormat="1" ht="16.5">
      <c r="A6" s="9">
        <v>4</v>
      </c>
      <c r="B6" s="12" t="s">
        <v>272</v>
      </c>
      <c r="C6" s="10" t="s">
        <v>7</v>
      </c>
      <c r="D6" s="10" t="s">
        <v>268</v>
      </c>
      <c r="E6" s="10">
        <v>514.32000000000005</v>
      </c>
      <c r="F6" s="11"/>
    </row>
    <row r="7" spans="1:6" s="3" customFormat="1" ht="16.5">
      <c r="A7" s="9">
        <v>5</v>
      </c>
      <c r="B7" s="12" t="s">
        <v>273</v>
      </c>
      <c r="C7" s="10" t="s">
        <v>8</v>
      </c>
      <c r="D7" s="10" t="s">
        <v>268</v>
      </c>
      <c r="E7" s="10">
        <v>538.8900000000001</v>
      </c>
      <c r="F7" s="11"/>
    </row>
    <row r="8" spans="1:6" s="3" customFormat="1" ht="16.5">
      <c r="A8" s="9">
        <v>6</v>
      </c>
      <c r="B8" s="12" t="s">
        <v>274</v>
      </c>
      <c r="C8" s="10" t="s">
        <v>9</v>
      </c>
      <c r="D8" s="10" t="s">
        <v>268</v>
      </c>
      <c r="E8" s="10">
        <v>686.3</v>
      </c>
      <c r="F8" s="11"/>
    </row>
    <row r="9" spans="1:6" s="3" customFormat="1" ht="16.5">
      <c r="A9" s="9">
        <v>7</v>
      </c>
      <c r="B9" s="12" t="s">
        <v>275</v>
      </c>
      <c r="C9" s="10" t="s">
        <v>10</v>
      </c>
      <c r="D9" s="10" t="s">
        <v>271</v>
      </c>
      <c r="E9" s="13">
        <v>702.5</v>
      </c>
      <c r="F9" s="11"/>
    </row>
    <row r="10" spans="1:6" s="3" customFormat="1" ht="16.5">
      <c r="A10" s="9">
        <v>8</v>
      </c>
      <c r="B10" s="12" t="s">
        <v>276</v>
      </c>
      <c r="C10" s="10" t="s">
        <v>11</v>
      </c>
      <c r="D10" s="10" t="s">
        <v>271</v>
      </c>
      <c r="E10" s="10">
        <v>572.34</v>
      </c>
      <c r="F10" s="11"/>
    </row>
    <row r="11" spans="1:6" s="3" customFormat="1" ht="16.5">
      <c r="A11" s="9">
        <v>9</v>
      </c>
      <c r="B11" s="12" t="s">
        <v>277</v>
      </c>
      <c r="C11" s="10" t="s">
        <v>12</v>
      </c>
      <c r="D11" s="10" t="s">
        <v>268</v>
      </c>
      <c r="E11" s="10">
        <v>258.14</v>
      </c>
      <c r="F11" s="11"/>
    </row>
    <row r="12" spans="1:6" s="3" customFormat="1" ht="16.5">
      <c r="A12" s="9">
        <v>10</v>
      </c>
      <c r="B12" s="12" t="s">
        <v>278</v>
      </c>
      <c r="C12" s="10" t="s">
        <v>13</v>
      </c>
      <c r="D12" s="10" t="s">
        <v>279</v>
      </c>
      <c r="E12" s="10">
        <v>432.39000000000004</v>
      </c>
      <c r="F12" s="11"/>
    </row>
    <row r="13" spans="1:6" s="3" customFormat="1" ht="16.5">
      <c r="A13" s="9">
        <v>11</v>
      </c>
      <c r="B13" s="12" t="s">
        <v>280</v>
      </c>
      <c r="C13" s="10" t="s">
        <v>14</v>
      </c>
      <c r="D13" s="10" t="s">
        <v>279</v>
      </c>
      <c r="E13" s="10">
        <v>40</v>
      </c>
      <c r="F13" s="11"/>
    </row>
    <row r="14" spans="1:6" s="3" customFormat="1" ht="16.5">
      <c r="A14" s="9">
        <v>12</v>
      </c>
      <c r="B14" s="12" t="s">
        <v>281</v>
      </c>
      <c r="C14" s="10" t="s">
        <v>15</v>
      </c>
      <c r="D14" s="10" t="s">
        <v>268</v>
      </c>
      <c r="E14" s="10">
        <v>239.60999999999999</v>
      </c>
      <c r="F14" s="11"/>
    </row>
    <row r="15" spans="1:6" s="3" customFormat="1" ht="16.5">
      <c r="A15" s="9">
        <v>13</v>
      </c>
      <c r="B15" s="12" t="s">
        <v>282</v>
      </c>
      <c r="C15" s="10" t="s">
        <v>16</v>
      </c>
      <c r="D15" s="10" t="s">
        <v>268</v>
      </c>
      <c r="E15" s="10">
        <v>496.54</v>
      </c>
      <c r="F15" s="11"/>
    </row>
    <row r="16" spans="1:6" s="3" customFormat="1" ht="16.5">
      <c r="A16" s="9">
        <v>14</v>
      </c>
      <c r="B16" s="12" t="s">
        <v>283</v>
      </c>
      <c r="C16" s="10" t="s">
        <v>64</v>
      </c>
      <c r="D16" s="10" t="s">
        <v>268</v>
      </c>
      <c r="E16" s="10">
        <v>447.41</v>
      </c>
      <c r="F16" s="11"/>
    </row>
    <row r="17" spans="1:6" s="3" customFormat="1" ht="16.5">
      <c r="A17" s="9">
        <v>15</v>
      </c>
      <c r="B17" s="12" t="s">
        <v>284</v>
      </c>
      <c r="C17" s="10" t="s">
        <v>17</v>
      </c>
      <c r="D17" s="10" t="s">
        <v>268</v>
      </c>
      <c r="E17" s="10">
        <v>598.59999999999991</v>
      </c>
      <c r="F17" s="11"/>
    </row>
    <row r="18" spans="1:6" s="3" customFormat="1" ht="16.5">
      <c r="A18" s="9">
        <v>16</v>
      </c>
      <c r="B18" s="12" t="s">
        <v>285</v>
      </c>
      <c r="C18" s="10" t="s">
        <v>18</v>
      </c>
      <c r="D18" s="10" t="s">
        <v>268</v>
      </c>
      <c r="E18" s="10">
        <v>632.59</v>
      </c>
      <c r="F18" s="11"/>
    </row>
    <row r="19" spans="1:6" s="3" customFormat="1" ht="16.5">
      <c r="A19" s="9">
        <v>17</v>
      </c>
      <c r="B19" s="12" t="s">
        <v>286</v>
      </c>
      <c r="C19" s="10" t="s">
        <v>19</v>
      </c>
      <c r="D19" s="10" t="s">
        <v>268</v>
      </c>
      <c r="E19" s="10">
        <v>588.70000000000005</v>
      </c>
      <c r="F19" s="11"/>
    </row>
    <row r="20" spans="1:6" s="3" customFormat="1" ht="16.5">
      <c r="A20" s="9">
        <v>18</v>
      </c>
      <c r="B20" s="12" t="s">
        <v>287</v>
      </c>
      <c r="C20" s="10" t="s">
        <v>288</v>
      </c>
      <c r="D20" s="10"/>
      <c r="E20" s="10">
        <v>38.89</v>
      </c>
      <c r="F20" s="11" t="s">
        <v>289</v>
      </c>
    </row>
    <row r="21" spans="1:6" s="3" customFormat="1" ht="16.5">
      <c r="A21" s="9">
        <v>19</v>
      </c>
      <c r="B21" s="12" t="s">
        <v>290</v>
      </c>
      <c r="C21" s="10" t="s">
        <v>20</v>
      </c>
      <c r="D21" s="10" t="s">
        <v>268</v>
      </c>
      <c r="E21" s="10">
        <v>534.52</v>
      </c>
      <c r="F21" s="11"/>
    </row>
    <row r="22" spans="1:6" s="3" customFormat="1" ht="16.5">
      <c r="A22" s="9">
        <v>20</v>
      </c>
      <c r="B22" s="12" t="s">
        <v>291</v>
      </c>
      <c r="C22" s="10" t="s">
        <v>21</v>
      </c>
      <c r="D22" s="10" t="s">
        <v>268</v>
      </c>
      <c r="E22" s="10">
        <v>526.91999999999996</v>
      </c>
      <c r="F22" s="11"/>
    </row>
    <row r="23" spans="1:6" s="3" customFormat="1" ht="16.5">
      <c r="A23" s="9">
        <v>21</v>
      </c>
      <c r="B23" s="12" t="s">
        <v>292</v>
      </c>
      <c r="C23" s="10" t="s">
        <v>22</v>
      </c>
      <c r="D23" s="10" t="s">
        <v>271</v>
      </c>
      <c r="E23" s="10">
        <v>390.73</v>
      </c>
      <c r="F23" s="11"/>
    </row>
    <row r="24" spans="1:6" s="3" customFormat="1" ht="16.5">
      <c r="A24" s="9">
        <v>22</v>
      </c>
      <c r="B24" s="12" t="s">
        <v>293</v>
      </c>
      <c r="C24" s="10" t="s">
        <v>23</v>
      </c>
      <c r="D24" s="10" t="s">
        <v>268</v>
      </c>
      <c r="E24" s="13">
        <v>681.79</v>
      </c>
      <c r="F24" s="11"/>
    </row>
    <row r="25" spans="1:6" s="3" customFormat="1" ht="16.5">
      <c r="A25" s="9">
        <v>23</v>
      </c>
      <c r="B25" s="12" t="s">
        <v>294</v>
      </c>
      <c r="C25" s="10" t="s">
        <v>24</v>
      </c>
      <c r="D25" s="10" t="s">
        <v>268</v>
      </c>
      <c r="E25" s="10">
        <v>608.26</v>
      </c>
      <c r="F25" s="11"/>
    </row>
    <row r="26" spans="1:6" s="3" customFormat="1" ht="16.5">
      <c r="A26" s="9">
        <v>24</v>
      </c>
      <c r="B26" s="12" t="s">
        <v>295</v>
      </c>
      <c r="C26" s="10" t="s">
        <v>25</v>
      </c>
      <c r="D26" s="10" t="s">
        <v>268</v>
      </c>
      <c r="E26" s="10">
        <v>509.04</v>
      </c>
      <c r="F26" s="11"/>
    </row>
    <row r="27" spans="1:6" s="3" customFormat="1" ht="16.5">
      <c r="A27" s="9">
        <v>25</v>
      </c>
      <c r="B27" s="12" t="s">
        <v>296</v>
      </c>
      <c r="C27" s="10" t="s">
        <v>26</v>
      </c>
      <c r="D27" s="10" t="s">
        <v>268</v>
      </c>
      <c r="E27" s="10">
        <v>475.51</v>
      </c>
      <c r="F27" s="11"/>
    </row>
    <row r="28" spans="1:6" s="3" customFormat="1" ht="16.5">
      <c r="A28" s="9">
        <v>26</v>
      </c>
      <c r="B28" s="12" t="s">
        <v>297</v>
      </c>
      <c r="C28" s="10" t="s">
        <v>27</v>
      </c>
      <c r="D28" s="10" t="s">
        <v>268</v>
      </c>
      <c r="E28" s="10">
        <v>593.01</v>
      </c>
      <c r="F28" s="11"/>
    </row>
    <row r="29" spans="1:6" s="3" customFormat="1" ht="16.5">
      <c r="A29" s="9">
        <v>27</v>
      </c>
      <c r="B29" s="12" t="s">
        <v>298</v>
      </c>
      <c r="C29" s="10" t="s">
        <v>28</v>
      </c>
      <c r="D29" s="10" t="s">
        <v>271</v>
      </c>
      <c r="E29" s="10">
        <v>450.51</v>
      </c>
      <c r="F29" s="11"/>
    </row>
    <row r="30" spans="1:6" s="3" customFormat="1" ht="16.5">
      <c r="A30" s="9">
        <v>28</v>
      </c>
      <c r="B30" s="12" t="s">
        <v>299</v>
      </c>
      <c r="C30" s="10" t="s">
        <v>65</v>
      </c>
      <c r="D30" s="10" t="s">
        <v>268</v>
      </c>
      <c r="E30" s="10">
        <v>241.23999999999998</v>
      </c>
      <c r="F30" s="11"/>
    </row>
    <row r="31" spans="1:6" s="3" customFormat="1" ht="16.5">
      <c r="A31" s="9">
        <v>29</v>
      </c>
      <c r="B31" s="12" t="s">
        <v>300</v>
      </c>
      <c r="C31" s="10" t="s">
        <v>29</v>
      </c>
      <c r="D31" s="10" t="s">
        <v>268</v>
      </c>
      <c r="E31" s="10">
        <v>573.16</v>
      </c>
      <c r="F31" s="11"/>
    </row>
    <row r="32" spans="1:6" s="3" customFormat="1" ht="16.5">
      <c r="A32" s="9">
        <v>30</v>
      </c>
      <c r="B32" s="12" t="s">
        <v>301</v>
      </c>
      <c r="C32" s="10" t="s">
        <v>30</v>
      </c>
      <c r="D32" s="10" t="s">
        <v>271</v>
      </c>
      <c r="E32" s="10">
        <v>636.21</v>
      </c>
      <c r="F32" s="11"/>
    </row>
    <row r="33" spans="1:6" s="3" customFormat="1" ht="16.5">
      <c r="A33" s="9">
        <v>31</v>
      </c>
      <c r="B33" s="12" t="s">
        <v>302</v>
      </c>
      <c r="C33" s="10" t="s">
        <v>31</v>
      </c>
      <c r="D33" s="10" t="s">
        <v>271</v>
      </c>
      <c r="E33" s="10">
        <v>269.12</v>
      </c>
      <c r="F33" s="11"/>
    </row>
    <row r="34" spans="1:6" s="3" customFormat="1" ht="16.5">
      <c r="A34" s="9">
        <v>32</v>
      </c>
      <c r="B34" s="12" t="s">
        <v>303</v>
      </c>
      <c r="C34" s="10" t="s">
        <v>32</v>
      </c>
      <c r="D34" s="10" t="s">
        <v>268</v>
      </c>
      <c r="E34" s="10">
        <v>189.38</v>
      </c>
      <c r="F34" s="11"/>
    </row>
    <row r="35" spans="1:6" s="3" customFormat="1" ht="16.5">
      <c r="A35" s="9">
        <v>33</v>
      </c>
      <c r="B35" s="12" t="s">
        <v>304</v>
      </c>
      <c r="C35" s="10" t="s">
        <v>33</v>
      </c>
      <c r="D35" s="10" t="s">
        <v>268</v>
      </c>
      <c r="E35" s="10">
        <v>510.39</v>
      </c>
      <c r="F35" s="11"/>
    </row>
    <row r="36" spans="1:6" s="3" customFormat="1" ht="16.5">
      <c r="A36" s="9">
        <v>34</v>
      </c>
      <c r="B36" s="12" t="s">
        <v>305</v>
      </c>
      <c r="C36" s="10" t="s">
        <v>34</v>
      </c>
      <c r="D36" s="10" t="s">
        <v>271</v>
      </c>
      <c r="E36" s="10">
        <v>568.32000000000005</v>
      </c>
      <c r="F36" s="11"/>
    </row>
    <row r="37" spans="1:6" s="3" customFormat="1" ht="16.5">
      <c r="A37" s="9">
        <v>35</v>
      </c>
      <c r="B37" s="12" t="s">
        <v>306</v>
      </c>
      <c r="C37" s="10" t="s">
        <v>35</v>
      </c>
      <c r="D37" s="10" t="s">
        <v>279</v>
      </c>
      <c r="E37" s="10">
        <v>578.36</v>
      </c>
      <c r="F37" s="11"/>
    </row>
    <row r="38" spans="1:6" s="3" customFormat="1" ht="16.5">
      <c r="A38" s="9">
        <v>36</v>
      </c>
      <c r="B38" s="12" t="s">
        <v>307</v>
      </c>
      <c r="C38" s="10" t="s">
        <v>36</v>
      </c>
      <c r="D38" s="10" t="s">
        <v>268</v>
      </c>
      <c r="E38" s="10">
        <v>537.49</v>
      </c>
      <c r="F38" s="11"/>
    </row>
    <row r="39" spans="1:6" s="3" customFormat="1" ht="16.5">
      <c r="A39" s="9">
        <v>37</v>
      </c>
      <c r="B39" s="12" t="s">
        <v>308</v>
      </c>
      <c r="C39" s="10" t="s">
        <v>37</v>
      </c>
      <c r="D39" s="10" t="s">
        <v>268</v>
      </c>
      <c r="E39" s="10">
        <v>662.89</v>
      </c>
      <c r="F39" s="11"/>
    </row>
    <row r="40" spans="1:6" s="3" customFormat="1" ht="16.5">
      <c r="A40" s="9">
        <v>38</v>
      </c>
      <c r="B40" s="12" t="s">
        <v>309</v>
      </c>
      <c r="C40" s="10" t="s">
        <v>38</v>
      </c>
      <c r="D40" s="10" t="s">
        <v>271</v>
      </c>
      <c r="E40" s="10">
        <v>579.08999999999992</v>
      </c>
      <c r="F40" s="11"/>
    </row>
    <row r="41" spans="1:6" s="3" customFormat="1" ht="16.5">
      <c r="A41" s="9">
        <v>39</v>
      </c>
      <c r="B41" s="12" t="s">
        <v>310</v>
      </c>
      <c r="C41" s="10" t="s">
        <v>39</v>
      </c>
      <c r="D41" s="10" t="s">
        <v>268</v>
      </c>
      <c r="E41" s="10">
        <v>520.79999999999995</v>
      </c>
      <c r="F41" s="11"/>
    </row>
    <row r="42" spans="1:6" s="3" customFormat="1" ht="16.5">
      <c r="A42" s="9">
        <v>40</v>
      </c>
      <c r="B42" s="12" t="s">
        <v>311</v>
      </c>
      <c r="C42" s="10" t="s">
        <v>40</v>
      </c>
      <c r="D42" s="10" t="s">
        <v>268</v>
      </c>
      <c r="E42" s="10">
        <v>842.96</v>
      </c>
      <c r="F42" s="11"/>
    </row>
    <row r="43" spans="1:6" s="3" customFormat="1" ht="16.5">
      <c r="A43" s="9">
        <v>41</v>
      </c>
      <c r="B43" s="12" t="s">
        <v>312</v>
      </c>
      <c r="C43" s="10" t="s">
        <v>41</v>
      </c>
      <c r="D43" s="10" t="s">
        <v>271</v>
      </c>
      <c r="E43" s="10">
        <v>616.23</v>
      </c>
      <c r="F43" s="11"/>
    </row>
    <row r="44" spans="1:6" s="3" customFormat="1" ht="16.5">
      <c r="A44" s="9">
        <v>42</v>
      </c>
      <c r="B44" s="12" t="s">
        <v>313</v>
      </c>
      <c r="C44" s="10" t="s">
        <v>42</v>
      </c>
      <c r="D44" s="10" t="s">
        <v>268</v>
      </c>
      <c r="E44" s="10">
        <v>680.19</v>
      </c>
      <c r="F44" s="11"/>
    </row>
    <row r="45" spans="1:6" s="3" customFormat="1" ht="16.5">
      <c r="A45" s="9">
        <v>43</v>
      </c>
      <c r="B45" s="12" t="s">
        <v>314</v>
      </c>
      <c r="C45" s="10" t="s">
        <v>315</v>
      </c>
      <c r="D45" s="10" t="s">
        <v>316</v>
      </c>
      <c r="E45" s="10">
        <v>122.16</v>
      </c>
      <c r="F45" s="11"/>
    </row>
    <row r="46" spans="1:6" s="3" customFormat="1" ht="16.5">
      <c r="A46" s="9">
        <v>44</v>
      </c>
      <c r="B46" s="12" t="s">
        <v>317</v>
      </c>
      <c r="C46" s="10" t="s">
        <v>43</v>
      </c>
      <c r="D46" s="10" t="s">
        <v>268</v>
      </c>
      <c r="E46" s="10">
        <v>29</v>
      </c>
      <c r="F46" s="11"/>
    </row>
    <row r="47" spans="1:6" s="3" customFormat="1" ht="16.5">
      <c r="A47" s="9">
        <v>45</v>
      </c>
      <c r="B47" s="12" t="s">
        <v>318</v>
      </c>
      <c r="C47" s="10" t="s">
        <v>44</v>
      </c>
      <c r="D47" s="10" t="s">
        <v>268</v>
      </c>
      <c r="E47" s="10">
        <v>638.63</v>
      </c>
      <c r="F47" s="11"/>
    </row>
    <row r="48" spans="1:6" s="3" customFormat="1" ht="16.5">
      <c r="A48" s="9">
        <v>46</v>
      </c>
      <c r="B48" s="12" t="s">
        <v>319</v>
      </c>
      <c r="C48" s="10" t="s">
        <v>45</v>
      </c>
      <c r="D48" s="10" t="s">
        <v>268</v>
      </c>
      <c r="E48" s="10">
        <v>562.15</v>
      </c>
      <c r="F48" s="11"/>
    </row>
    <row r="49" spans="1:6" s="3" customFormat="1" ht="16.5">
      <c r="A49" s="9">
        <v>47</v>
      </c>
      <c r="B49" s="12" t="s">
        <v>320</v>
      </c>
      <c r="C49" s="10" t="s">
        <v>46</v>
      </c>
      <c r="D49" s="10" t="s">
        <v>268</v>
      </c>
      <c r="E49" s="10">
        <v>578.38</v>
      </c>
      <c r="F49" s="11"/>
    </row>
    <row r="50" spans="1:6" s="3" customFormat="1" ht="16.5">
      <c r="A50" s="9">
        <v>48</v>
      </c>
      <c r="B50" s="12" t="s">
        <v>321</v>
      </c>
      <c r="C50" s="10" t="s">
        <v>47</v>
      </c>
      <c r="D50" s="10" t="s">
        <v>271</v>
      </c>
      <c r="E50" s="10">
        <v>604.24</v>
      </c>
      <c r="F50" s="11"/>
    </row>
    <row r="51" spans="1:6" s="3" customFormat="1" ht="16.5">
      <c r="A51" s="9">
        <v>49</v>
      </c>
      <c r="B51" s="12" t="s">
        <v>322</v>
      </c>
      <c r="C51" s="10" t="s">
        <v>48</v>
      </c>
      <c r="D51" s="10" t="s">
        <v>316</v>
      </c>
      <c r="E51" s="10">
        <v>492.86</v>
      </c>
      <c r="F51" s="11"/>
    </row>
    <row r="52" spans="1:6" s="3" customFormat="1" ht="16.5">
      <c r="A52" s="9">
        <v>50</v>
      </c>
      <c r="B52" s="12" t="s">
        <v>323</v>
      </c>
      <c r="C52" s="10" t="s">
        <v>49</v>
      </c>
      <c r="D52" s="10" t="s">
        <v>316</v>
      </c>
      <c r="E52" s="10">
        <v>475.53</v>
      </c>
      <c r="F52" s="11"/>
    </row>
    <row r="53" spans="1:6" s="3" customFormat="1" ht="16.5">
      <c r="A53" s="9">
        <v>51</v>
      </c>
      <c r="B53" s="12" t="s">
        <v>324</v>
      </c>
      <c r="C53" s="10" t="s">
        <v>50</v>
      </c>
      <c r="D53" s="10" t="s">
        <v>268</v>
      </c>
      <c r="E53" s="10">
        <v>551.30000000000007</v>
      </c>
      <c r="F53" s="11"/>
    </row>
    <row r="54" spans="1:6" s="3" customFormat="1" ht="16.5">
      <c r="A54" s="9">
        <v>52</v>
      </c>
      <c r="B54" s="12" t="s">
        <v>325</v>
      </c>
      <c r="C54" s="10" t="s">
        <v>51</v>
      </c>
      <c r="D54" s="10" t="s">
        <v>268</v>
      </c>
      <c r="E54" s="10">
        <v>428.31</v>
      </c>
      <c r="F54" s="11"/>
    </row>
    <row r="55" spans="1:6" s="3" customFormat="1" ht="16.5">
      <c r="A55" s="9">
        <v>53</v>
      </c>
      <c r="B55" s="12" t="s">
        <v>326</v>
      </c>
      <c r="C55" s="10" t="s">
        <v>52</v>
      </c>
      <c r="D55" s="10" t="s">
        <v>271</v>
      </c>
      <c r="E55" s="10">
        <v>595.80000000000007</v>
      </c>
      <c r="F55" s="11"/>
    </row>
    <row r="56" spans="1:6" s="3" customFormat="1" ht="16.5">
      <c r="A56" s="9">
        <v>54</v>
      </c>
      <c r="B56" s="12" t="s">
        <v>327</v>
      </c>
      <c r="C56" s="10" t="s">
        <v>53</v>
      </c>
      <c r="D56" s="10" t="s">
        <v>268</v>
      </c>
      <c r="E56" s="10">
        <v>672.55000000000007</v>
      </c>
      <c r="F56" s="11"/>
    </row>
    <row r="57" spans="1:6" s="3" customFormat="1" ht="16.5">
      <c r="A57" s="9">
        <v>55</v>
      </c>
      <c r="B57" s="12" t="s">
        <v>328</v>
      </c>
      <c r="C57" s="10" t="s">
        <v>54</v>
      </c>
      <c r="D57" s="10" t="s">
        <v>268</v>
      </c>
      <c r="E57" s="10">
        <v>664.1</v>
      </c>
      <c r="F57" s="11"/>
    </row>
    <row r="58" spans="1:6" s="3" customFormat="1" ht="16.5">
      <c r="A58" s="9">
        <v>56</v>
      </c>
      <c r="B58" s="12" t="s">
        <v>329</v>
      </c>
      <c r="C58" s="10" t="s">
        <v>55</v>
      </c>
      <c r="D58" s="10" t="s">
        <v>271</v>
      </c>
      <c r="E58" s="10">
        <v>666.81000000000006</v>
      </c>
      <c r="F58" s="11"/>
    </row>
    <row r="59" spans="1:6" s="3" customFormat="1" ht="16.5">
      <c r="A59" s="9">
        <v>57</v>
      </c>
      <c r="B59" s="12" t="s">
        <v>330</v>
      </c>
      <c r="C59" s="10" t="s">
        <v>56</v>
      </c>
      <c r="D59" s="10" t="s">
        <v>271</v>
      </c>
      <c r="E59" s="10">
        <v>649.31000000000006</v>
      </c>
      <c r="F59" s="11"/>
    </row>
    <row r="60" spans="1:6" s="3" customFormat="1" ht="16.5">
      <c r="A60" s="9">
        <v>58</v>
      </c>
      <c r="B60" s="12" t="s">
        <v>331</v>
      </c>
      <c r="C60" s="10" t="s">
        <v>57</v>
      </c>
      <c r="D60" s="10" t="s">
        <v>268</v>
      </c>
      <c r="E60" s="10">
        <v>545.80000000000007</v>
      </c>
      <c r="F60" s="11"/>
    </row>
    <row r="61" spans="1:6" s="3" customFormat="1" ht="16.5">
      <c r="A61" s="9">
        <v>59</v>
      </c>
      <c r="B61" s="12" t="s">
        <v>332</v>
      </c>
      <c r="C61" s="10" t="s">
        <v>58</v>
      </c>
      <c r="D61" s="10" t="s">
        <v>268</v>
      </c>
      <c r="E61" s="10">
        <v>653.25</v>
      </c>
      <c r="F61" s="11"/>
    </row>
    <row r="62" spans="1:6" s="3" customFormat="1" ht="16.5">
      <c r="A62" s="9">
        <v>60</v>
      </c>
      <c r="B62" s="12" t="s">
        <v>333</v>
      </c>
      <c r="C62" s="10" t="s">
        <v>59</v>
      </c>
      <c r="D62" s="10" t="s">
        <v>268</v>
      </c>
      <c r="E62" s="10">
        <v>515.59</v>
      </c>
      <c r="F62" s="11"/>
    </row>
    <row r="63" spans="1:6" s="3" customFormat="1" ht="16.5">
      <c r="A63" s="9">
        <v>61</v>
      </c>
      <c r="B63" s="12" t="s">
        <v>334</v>
      </c>
      <c r="C63" s="10" t="s">
        <v>60</v>
      </c>
      <c r="D63" s="10" t="s">
        <v>271</v>
      </c>
      <c r="E63" s="13">
        <v>597.44000000000005</v>
      </c>
      <c r="F63" s="11"/>
    </row>
    <row r="64" spans="1:6" s="3" customFormat="1" ht="16.5">
      <c r="A64" s="9">
        <v>62</v>
      </c>
      <c r="B64" s="12" t="s">
        <v>335</v>
      </c>
      <c r="C64" s="10" t="s">
        <v>61</v>
      </c>
      <c r="D64" s="10" t="s">
        <v>268</v>
      </c>
      <c r="E64" s="10">
        <v>525.62999999999988</v>
      </c>
      <c r="F64" s="11"/>
    </row>
    <row r="65" spans="1:11" s="3" customFormat="1" ht="16.5">
      <c r="A65" s="9">
        <v>63</v>
      </c>
      <c r="B65" s="12" t="s">
        <v>336</v>
      </c>
      <c r="C65" s="10" t="s">
        <v>258</v>
      </c>
      <c r="D65" s="10" t="s">
        <v>279</v>
      </c>
      <c r="E65" s="10">
        <v>127.96000000000001</v>
      </c>
      <c r="F65" s="11"/>
    </row>
    <row r="66" spans="1:11" s="3" customFormat="1" ht="16.5">
      <c r="A66" s="9">
        <v>64</v>
      </c>
      <c r="B66" s="12" t="s">
        <v>337</v>
      </c>
      <c r="C66" s="10" t="s">
        <v>62</v>
      </c>
      <c r="D66" s="10" t="s">
        <v>271</v>
      </c>
      <c r="E66" s="10">
        <v>525.19000000000005</v>
      </c>
      <c r="F66" s="11"/>
    </row>
    <row r="67" spans="1:11" s="3" customFormat="1" ht="16.5">
      <c r="A67" s="9">
        <v>65</v>
      </c>
      <c r="B67" s="12" t="s">
        <v>338</v>
      </c>
      <c r="C67" s="10" t="s">
        <v>63</v>
      </c>
      <c r="D67" s="10" t="s">
        <v>268</v>
      </c>
      <c r="E67" s="13">
        <v>608.30999999999995</v>
      </c>
      <c r="F67" s="11"/>
    </row>
    <row r="68" spans="1:11" s="3" customFormat="1" ht="16.5">
      <c r="A68" s="9">
        <v>66</v>
      </c>
      <c r="B68" s="12" t="s">
        <v>339</v>
      </c>
      <c r="C68" s="10" t="s">
        <v>66</v>
      </c>
      <c r="D68" s="10" t="s">
        <v>271</v>
      </c>
      <c r="E68" s="10">
        <v>547.04</v>
      </c>
      <c r="F68" s="11"/>
    </row>
    <row r="71" spans="1:11" s="4" customFormat="1">
      <c r="A71" s="1"/>
      <c r="B71" s="1"/>
      <c r="F71" s="5"/>
      <c r="G71" s="1"/>
      <c r="H71" s="1"/>
      <c r="I71" s="1"/>
      <c r="J71" s="1"/>
      <c r="K71" s="1"/>
    </row>
    <row r="72" spans="1:11" s="4" customFormat="1">
      <c r="A72" s="1"/>
      <c r="B72" s="1"/>
      <c r="F72" s="5"/>
      <c r="G72" s="1"/>
      <c r="H72" s="1"/>
      <c r="I72" s="1"/>
      <c r="J72" s="1"/>
      <c r="K72" s="1"/>
    </row>
    <row r="73" spans="1:11" s="4" customFormat="1">
      <c r="A73" s="1"/>
      <c r="B73" s="1"/>
      <c r="F73" s="5"/>
      <c r="G73" s="1"/>
      <c r="H73" s="1"/>
      <c r="I73" s="1"/>
      <c r="J73" s="1"/>
      <c r="K73" s="1"/>
    </row>
    <row r="74" spans="1:11" s="4" customFormat="1">
      <c r="A74" s="1"/>
      <c r="B74" s="1"/>
      <c r="F74" s="5"/>
      <c r="G74" s="1"/>
      <c r="H74" s="1"/>
      <c r="I74" s="1"/>
      <c r="J74" s="1"/>
      <c r="K74" s="1"/>
    </row>
    <row r="75" spans="1:11" s="4" customFormat="1">
      <c r="A75" s="1"/>
      <c r="B75" s="1"/>
      <c r="F75" s="5"/>
      <c r="G75" s="1"/>
      <c r="H75" s="1"/>
      <c r="I75" s="1"/>
      <c r="J75" s="1"/>
      <c r="K75" s="1"/>
    </row>
    <row r="76" spans="1:11" s="4" customFormat="1">
      <c r="A76" s="1"/>
      <c r="B76" s="1"/>
      <c r="F76" s="5"/>
      <c r="G76" s="1"/>
      <c r="H76" s="1"/>
      <c r="I76" s="1"/>
      <c r="J76" s="1"/>
      <c r="K76" s="1"/>
    </row>
    <row r="77" spans="1:11" s="4" customFormat="1">
      <c r="A77" s="1"/>
      <c r="B77" s="1"/>
      <c r="F77" s="5"/>
      <c r="G77" s="1"/>
      <c r="H77" s="1"/>
      <c r="I77" s="1"/>
      <c r="J77" s="1"/>
      <c r="K77" s="1"/>
    </row>
  </sheetData>
  <mergeCells count="1">
    <mergeCell ref="A1:F1"/>
  </mergeCells>
  <phoneticPr fontId="16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6</vt:i4>
      </vt:variant>
      <vt:variant>
        <vt:lpstr>命名范围</vt:lpstr>
      </vt:variant>
      <vt:variant>
        <vt:i4>1</vt:i4>
      </vt:variant>
    </vt:vector>
  </HeadingPairs>
  <TitlesOfParts>
    <vt:vector size="7" baseType="lpstr">
      <vt:lpstr>学年教师工作量汇总表</vt:lpstr>
      <vt:lpstr>岗位等级</vt:lpstr>
      <vt:lpstr>科研</vt:lpstr>
      <vt:lpstr>教研</vt:lpstr>
      <vt:lpstr>综合</vt:lpstr>
      <vt:lpstr>教学</vt:lpstr>
      <vt:lpstr>学年教师工作量汇总表!Print_Titles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xxh</dc:creator>
  <cp:lastModifiedBy>方芳(04073)</cp:lastModifiedBy>
  <cp:lastPrinted>2018-01-09T07:27:44Z</cp:lastPrinted>
  <dcterms:created xsi:type="dcterms:W3CDTF">2013-11-15T06:25:19Z</dcterms:created>
  <dcterms:modified xsi:type="dcterms:W3CDTF">2018-01-09T07:29:36Z</dcterms:modified>
</cp:coreProperties>
</file>